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defaultThemeVersion="124226"/>
  <bookViews>
    <workbookView xWindow="1410" yWindow="-105" windowWidth="14235" windowHeight="10050" tabRatio="849"/>
  </bookViews>
  <sheets>
    <sheet name="Table of Contents" sheetId="20" r:id="rId1"/>
    <sheet name="Volume by Week" sheetId="1" r:id="rId2"/>
    <sheet name="IRS Weekly Volume" sheetId="2" r:id="rId3"/>
    <sheet name="IRS Volume per SEF (incl FRAs)" sheetId="3" r:id="rId4"/>
    <sheet name="IRS Volume per SEF (ex FRAs)" sheetId="5" r:id="rId5"/>
    <sheet name="IRS Weekly Volume by Currency" sheetId="22" r:id="rId6"/>
    <sheet name="IRS per Currency Latest Week" sheetId="7" r:id="rId7"/>
    <sheet name="Credit Weekly Volume" sheetId="9" r:id="rId8"/>
    <sheet name="Credit Volume per SEF" sheetId="10" r:id="rId9"/>
    <sheet name="FX Weekly Volume" sheetId="15" r:id="rId10"/>
    <sheet name="FX Volume per SEF" sheetId="16" r:id="rId11"/>
    <sheet name="FX NDF Volume per Currency " sheetId="19" r:id="rId12"/>
    <sheet name="FX NDS Volume Per Currency" sheetId="23" r:id="rId13"/>
  </sheets>
  <calcPr calcId="145621"/>
</workbook>
</file>

<file path=xl/calcChain.xml><?xml version="1.0" encoding="utf-8"?>
<calcChain xmlns="http://schemas.openxmlformats.org/spreadsheetml/2006/main">
  <c r="F114" i="1" l="1"/>
  <c r="I114" i="1" s="1"/>
  <c r="F115" i="1"/>
  <c r="I115" i="1" s="1"/>
  <c r="F116" i="1"/>
  <c r="I116" i="1" s="1"/>
  <c r="F117" i="1"/>
  <c r="J117" i="1" s="1"/>
  <c r="N114" i="16"/>
  <c r="U114" i="16" s="1"/>
  <c r="N115" i="16"/>
  <c r="P115" i="16" s="1"/>
  <c r="N116" i="16"/>
  <c r="T116" i="16" s="1"/>
  <c r="N117" i="16"/>
  <c r="P117" i="16" s="1"/>
  <c r="P114" i="16"/>
  <c r="Q114" i="16"/>
  <c r="R114" i="16"/>
  <c r="S114" i="16"/>
  <c r="T114" i="16"/>
  <c r="Y114" i="16"/>
  <c r="AA114" i="16"/>
  <c r="Q115" i="16"/>
  <c r="R115" i="16"/>
  <c r="S115" i="16"/>
  <c r="T115" i="16"/>
  <c r="U115" i="16"/>
  <c r="V115" i="16"/>
  <c r="W115" i="16"/>
  <c r="Y115" i="16"/>
  <c r="Z115" i="16"/>
  <c r="AA115" i="16"/>
  <c r="V117" i="16"/>
  <c r="L116" i="1" l="1"/>
  <c r="K116" i="1"/>
  <c r="J116" i="1"/>
  <c r="L115" i="1"/>
  <c r="K115" i="1"/>
  <c r="J115" i="1"/>
  <c r="L117" i="1"/>
  <c r="I117" i="1"/>
  <c r="L114" i="1"/>
  <c r="K114" i="1"/>
  <c r="J114" i="1"/>
  <c r="K117" i="1"/>
  <c r="U117" i="16"/>
  <c r="X116" i="16"/>
  <c r="W116" i="16"/>
  <c r="V116" i="16"/>
  <c r="S116" i="16"/>
  <c r="R116" i="16"/>
  <c r="P116" i="16"/>
  <c r="Z116" i="16"/>
  <c r="Y116" i="16"/>
  <c r="Z114" i="16"/>
  <c r="T117" i="16"/>
  <c r="X114" i="16"/>
  <c r="AA116" i="16"/>
  <c r="Q116" i="16"/>
  <c r="W114" i="16"/>
  <c r="S117" i="16"/>
  <c r="V114" i="16"/>
  <c r="AA117" i="16"/>
  <c r="W117" i="16"/>
  <c r="Z117" i="16"/>
  <c r="R117" i="16"/>
  <c r="Y117" i="16"/>
  <c r="Q117" i="16"/>
  <c r="U116" i="16"/>
  <c r="X117" i="16"/>
  <c r="X115" i="16"/>
  <c r="M116" i="15"/>
  <c r="G113" i="15"/>
  <c r="J113" i="15" s="1"/>
  <c r="G114" i="15"/>
  <c r="L114" i="15" s="1"/>
  <c r="G115" i="15"/>
  <c r="L115" i="15" s="1"/>
  <c r="G116" i="15"/>
  <c r="J116" i="15" s="1"/>
  <c r="K115" i="15" l="1"/>
  <c r="N115" i="15"/>
  <c r="O115" i="15" s="1"/>
  <c r="J115" i="15"/>
  <c r="M115" i="15"/>
  <c r="N116" i="15"/>
  <c r="K114" i="15"/>
  <c r="J114" i="15"/>
  <c r="M113" i="15"/>
  <c r="L116" i="15"/>
  <c r="N114" i="15"/>
  <c r="L113" i="15"/>
  <c r="N113" i="15"/>
  <c r="K116" i="15"/>
  <c r="O116" i="15" s="1"/>
  <c r="M114" i="15"/>
  <c r="K113" i="15"/>
  <c r="F213" i="5"/>
  <c r="O113" i="15" l="1"/>
  <c r="O114" i="15"/>
  <c r="C114" i="2"/>
  <c r="I114" i="2" s="1"/>
  <c r="C115" i="2"/>
  <c r="I115" i="2" s="1"/>
  <c r="C116" i="2"/>
  <c r="I116" i="2" s="1"/>
  <c r="C117" i="2"/>
  <c r="I117" i="2" s="1"/>
  <c r="H114" i="2"/>
  <c r="H115" i="2"/>
  <c r="H116" i="2"/>
  <c r="H117" i="2"/>
  <c r="B229" i="5"/>
  <c r="C229" i="5"/>
  <c r="D229" i="5"/>
  <c r="E229" i="5"/>
  <c r="F229" i="5"/>
  <c r="G229" i="5"/>
  <c r="H229" i="5"/>
  <c r="I229" i="5"/>
  <c r="J229" i="5"/>
  <c r="K229" i="5"/>
  <c r="L229" i="5"/>
  <c r="M229" i="5"/>
  <c r="N229" i="5"/>
  <c r="B230" i="5"/>
  <c r="C230" i="5"/>
  <c r="D230" i="5"/>
  <c r="E230" i="5"/>
  <c r="F230" i="5"/>
  <c r="G230" i="5"/>
  <c r="H230" i="5"/>
  <c r="I230" i="5"/>
  <c r="J230" i="5"/>
  <c r="K230" i="5"/>
  <c r="L230" i="5"/>
  <c r="M230" i="5"/>
  <c r="N230" i="5"/>
  <c r="B231" i="5"/>
  <c r="C231" i="5"/>
  <c r="D231" i="5"/>
  <c r="E231" i="5"/>
  <c r="F231" i="5"/>
  <c r="G231" i="5"/>
  <c r="H231" i="5"/>
  <c r="I231" i="5"/>
  <c r="J231" i="5"/>
  <c r="K231" i="5"/>
  <c r="L231" i="5"/>
  <c r="M231" i="5"/>
  <c r="N231" i="5"/>
  <c r="B232" i="5"/>
  <c r="C232" i="5"/>
  <c r="D232" i="5"/>
  <c r="E232" i="5"/>
  <c r="F232" i="5"/>
  <c r="G232" i="5"/>
  <c r="H232" i="5"/>
  <c r="I232" i="5"/>
  <c r="J232" i="5"/>
  <c r="K232" i="5"/>
  <c r="L232" i="5"/>
  <c r="M232" i="5"/>
  <c r="N232" i="5"/>
  <c r="N114" i="5"/>
  <c r="N115" i="5"/>
  <c r="N116" i="5"/>
  <c r="N117" i="5"/>
  <c r="J117" i="2" l="1"/>
  <c r="J115" i="2"/>
  <c r="J114" i="2"/>
  <c r="J116" i="2"/>
  <c r="B229" i="3"/>
  <c r="C229" i="3"/>
  <c r="D229" i="3"/>
  <c r="E229" i="3"/>
  <c r="F229" i="3"/>
  <c r="G229" i="3"/>
  <c r="H229" i="3"/>
  <c r="I229" i="3"/>
  <c r="J229" i="3"/>
  <c r="K229" i="3"/>
  <c r="L229" i="3"/>
  <c r="M229" i="3"/>
  <c r="N229" i="3"/>
  <c r="B230" i="3"/>
  <c r="C230" i="3"/>
  <c r="D230" i="3"/>
  <c r="E230" i="3"/>
  <c r="F230" i="3"/>
  <c r="G230" i="3"/>
  <c r="H230" i="3"/>
  <c r="I230" i="3"/>
  <c r="J230" i="3"/>
  <c r="K230" i="3"/>
  <c r="L230" i="3"/>
  <c r="M230" i="3"/>
  <c r="N230" i="3"/>
  <c r="B231" i="3"/>
  <c r="C231" i="3"/>
  <c r="D231" i="3"/>
  <c r="E231" i="3"/>
  <c r="F231" i="3"/>
  <c r="G231" i="3"/>
  <c r="H231" i="3"/>
  <c r="I231" i="3"/>
  <c r="J231" i="3"/>
  <c r="K231" i="3"/>
  <c r="L231" i="3"/>
  <c r="M231" i="3"/>
  <c r="N231" i="3"/>
  <c r="B232" i="3"/>
  <c r="C232" i="3"/>
  <c r="D232" i="3"/>
  <c r="E232" i="3"/>
  <c r="F232" i="3"/>
  <c r="G232" i="3"/>
  <c r="H232" i="3"/>
  <c r="I232" i="3"/>
  <c r="J232" i="3"/>
  <c r="K232" i="3"/>
  <c r="L232" i="3"/>
  <c r="M232" i="3"/>
  <c r="N232" i="3"/>
  <c r="N114" i="3"/>
  <c r="N115" i="3"/>
  <c r="N116" i="3"/>
  <c r="N117" i="3"/>
  <c r="K113" i="10" l="1"/>
  <c r="S113" i="10" s="1"/>
  <c r="K114" i="10"/>
  <c r="R114" i="10" s="1"/>
  <c r="K115" i="10"/>
  <c r="U115" i="10" s="1"/>
  <c r="K116" i="10"/>
  <c r="U116" i="10" s="1"/>
  <c r="N114" i="10"/>
  <c r="P114" i="10"/>
  <c r="Q114" i="10"/>
  <c r="S114" i="10"/>
  <c r="U114" i="10"/>
  <c r="V114" i="10"/>
  <c r="N115" i="10"/>
  <c r="O115" i="10"/>
  <c r="P115" i="10"/>
  <c r="Q115" i="10"/>
  <c r="R115" i="10"/>
  <c r="S115" i="10"/>
  <c r="T115" i="10"/>
  <c r="V115" i="10"/>
  <c r="W115" i="10"/>
  <c r="P116" i="10"/>
  <c r="T116" i="10"/>
  <c r="W116" i="10"/>
  <c r="W114" i="10" l="1"/>
  <c r="O114" i="10"/>
  <c r="S116" i="10"/>
  <c r="T114" i="10"/>
  <c r="O116" i="10"/>
  <c r="R113" i="10"/>
  <c r="Q113" i="10"/>
  <c r="R116" i="10"/>
  <c r="P113" i="10"/>
  <c r="Q116" i="10"/>
  <c r="W113" i="10"/>
  <c r="O113" i="10"/>
  <c r="V113" i="10"/>
  <c r="N116" i="10"/>
  <c r="T113" i="10"/>
  <c r="N113" i="10"/>
  <c r="U113" i="10"/>
  <c r="V116" i="10"/>
  <c r="B225" i="5"/>
  <c r="C225" i="5"/>
  <c r="D225" i="5"/>
  <c r="E225" i="5"/>
  <c r="F225" i="5"/>
  <c r="G225" i="5"/>
  <c r="H225" i="5"/>
  <c r="I225" i="5"/>
  <c r="J225" i="5"/>
  <c r="K225" i="5"/>
  <c r="L225" i="5"/>
  <c r="M225" i="5"/>
  <c r="N225" i="5"/>
  <c r="B226" i="5"/>
  <c r="C226" i="5"/>
  <c r="D226" i="5"/>
  <c r="E226" i="5"/>
  <c r="F226" i="5"/>
  <c r="G226" i="5"/>
  <c r="H226" i="5"/>
  <c r="I226" i="5"/>
  <c r="J226" i="5"/>
  <c r="K226" i="5"/>
  <c r="L226" i="5"/>
  <c r="M226" i="5"/>
  <c r="N226" i="5"/>
  <c r="B227" i="5"/>
  <c r="C227" i="5"/>
  <c r="D227" i="5"/>
  <c r="E227" i="5"/>
  <c r="F227" i="5"/>
  <c r="G227" i="5"/>
  <c r="H227" i="5"/>
  <c r="I227" i="5"/>
  <c r="J227" i="5"/>
  <c r="K227" i="5"/>
  <c r="L227" i="5"/>
  <c r="M227" i="5"/>
  <c r="N227" i="5"/>
  <c r="B228" i="5"/>
  <c r="C228" i="5"/>
  <c r="D228" i="5"/>
  <c r="E228" i="5"/>
  <c r="F228" i="5"/>
  <c r="G228" i="5"/>
  <c r="H228" i="5"/>
  <c r="I228" i="5"/>
  <c r="J228" i="5"/>
  <c r="K228" i="5"/>
  <c r="L228" i="5"/>
  <c r="M228" i="5"/>
  <c r="N228" i="5"/>
  <c r="N110" i="5" l="1"/>
  <c r="N111" i="5"/>
  <c r="N112" i="5"/>
  <c r="N113" i="5"/>
  <c r="C110" i="2"/>
  <c r="I110" i="2" s="1"/>
  <c r="C111" i="2"/>
  <c r="I111" i="2" s="1"/>
  <c r="C112" i="2"/>
  <c r="I112" i="2" s="1"/>
  <c r="C113" i="2"/>
  <c r="I113" i="2" s="1"/>
  <c r="H110" i="2"/>
  <c r="H111" i="2"/>
  <c r="H112" i="2"/>
  <c r="H113" i="2"/>
  <c r="F73" i="1"/>
  <c r="F74" i="1"/>
  <c r="F75" i="1"/>
  <c r="F76" i="1"/>
  <c r="F77" i="1"/>
  <c r="F78" i="1"/>
  <c r="F79" i="1"/>
  <c r="F80" i="1"/>
  <c r="F81" i="1"/>
  <c r="F82" i="1"/>
  <c r="F83" i="1"/>
  <c r="F84" i="1"/>
  <c r="F85" i="1"/>
  <c r="F86" i="1"/>
  <c r="F87" i="1"/>
  <c r="F88" i="1"/>
  <c r="F89" i="1"/>
  <c r="F90" i="1"/>
  <c r="F91" i="1"/>
  <c r="F92" i="1"/>
  <c r="F93" i="1"/>
  <c r="F94" i="1"/>
  <c r="F95" i="1"/>
  <c r="F96" i="1"/>
  <c r="F97" i="1"/>
  <c r="F70" i="1"/>
  <c r="I110" i="1"/>
  <c r="J110" i="1"/>
  <c r="K110" i="1"/>
  <c r="L110" i="1"/>
  <c r="I111" i="1"/>
  <c r="J111" i="1"/>
  <c r="L111" i="1"/>
  <c r="F109" i="1"/>
  <c r="F110" i="1"/>
  <c r="F111" i="1"/>
  <c r="K111" i="1" s="1"/>
  <c r="F112" i="1"/>
  <c r="L112" i="1" s="1"/>
  <c r="F113" i="1"/>
  <c r="L113" i="1" s="1"/>
  <c r="F108" i="1"/>
  <c r="F107" i="1"/>
  <c r="F106" i="1"/>
  <c r="F105" i="1"/>
  <c r="F72" i="1"/>
  <c r="F71" i="1"/>
  <c r="J113" i="1" l="1"/>
  <c r="K113" i="1"/>
  <c r="I113" i="1"/>
  <c r="J112" i="1"/>
  <c r="K112" i="1"/>
  <c r="I112" i="1"/>
  <c r="J110" i="2"/>
  <c r="J112" i="2"/>
  <c r="J113" i="2"/>
  <c r="J111" i="2"/>
  <c r="N105" i="5"/>
  <c r="N106" i="5"/>
  <c r="N107" i="5"/>
  <c r="N108" i="5"/>
  <c r="N109" i="5"/>
  <c r="N92" i="5"/>
  <c r="N93" i="5"/>
  <c r="N94" i="5"/>
  <c r="N95" i="5"/>
  <c r="N96" i="5"/>
  <c r="N97" i="5"/>
  <c r="N98" i="5"/>
  <c r="N99" i="5"/>
  <c r="N100" i="5"/>
  <c r="N101" i="5"/>
  <c r="N102" i="5"/>
  <c r="N103" i="5"/>
  <c r="N104" i="5"/>
  <c r="N71" i="5"/>
  <c r="N72" i="5"/>
  <c r="N73" i="5"/>
  <c r="N74" i="5"/>
  <c r="N75" i="5"/>
  <c r="N76" i="5"/>
  <c r="N77" i="5"/>
  <c r="N78" i="5"/>
  <c r="N79" i="5"/>
  <c r="N80" i="5"/>
  <c r="N81" i="5"/>
  <c r="N82" i="5"/>
  <c r="N83" i="5"/>
  <c r="N84" i="5"/>
  <c r="N85" i="5"/>
  <c r="N86" i="5"/>
  <c r="N87" i="5"/>
  <c r="N88" i="5"/>
  <c r="N89" i="5"/>
  <c r="N90" i="5"/>
  <c r="N91" i="5"/>
  <c r="N69" i="5"/>
  <c r="N70" i="5"/>
  <c r="N59" i="5"/>
  <c r="N60" i="5"/>
  <c r="N61" i="5"/>
  <c r="N62" i="5"/>
  <c r="N63" i="5"/>
  <c r="N64" i="5"/>
  <c r="N65" i="5"/>
  <c r="N66" i="5"/>
  <c r="N67" i="5"/>
  <c r="N68" i="5"/>
  <c r="N48" i="5"/>
  <c r="N49" i="5"/>
  <c r="N50" i="5"/>
  <c r="N51" i="5"/>
  <c r="N52" i="5"/>
  <c r="N53" i="5"/>
  <c r="N54" i="5"/>
  <c r="N55" i="5"/>
  <c r="N56" i="5"/>
  <c r="N57" i="5"/>
  <c r="N58" i="5"/>
  <c r="N42" i="5"/>
  <c r="N43" i="5"/>
  <c r="N44" i="5"/>
  <c r="N45" i="5"/>
  <c r="N46" i="5"/>
  <c r="N47" i="5"/>
  <c r="N41" i="5"/>
  <c r="N40" i="5"/>
  <c r="N39" i="5"/>
  <c r="N38" i="5"/>
  <c r="N37" i="5"/>
  <c r="N36" i="5"/>
  <c r="N35" i="5"/>
  <c r="N34" i="5"/>
  <c r="N33" i="5"/>
  <c r="N32" i="5"/>
  <c r="N31" i="5"/>
  <c r="N30" i="5"/>
  <c r="N29" i="5"/>
  <c r="N15" i="5"/>
  <c r="N16" i="5"/>
  <c r="N17" i="5"/>
  <c r="N18" i="5"/>
  <c r="N19" i="5"/>
  <c r="N20" i="5"/>
  <c r="N21" i="5"/>
  <c r="N22" i="5"/>
  <c r="N23" i="5"/>
  <c r="N24" i="5"/>
  <c r="N25" i="5"/>
  <c r="N26" i="5"/>
  <c r="N27" i="5"/>
  <c r="N28" i="5"/>
  <c r="N14" i="5"/>
  <c r="N13" i="5"/>
  <c r="N12" i="5"/>
  <c r="N11" i="5"/>
  <c r="N10" i="5"/>
  <c r="N9" i="5"/>
  <c r="N8" i="5"/>
  <c r="N7" i="5"/>
  <c r="N6" i="5"/>
  <c r="B225" i="3"/>
  <c r="C225" i="3"/>
  <c r="D225" i="3"/>
  <c r="E225" i="3"/>
  <c r="F225" i="3"/>
  <c r="G225" i="3"/>
  <c r="H225" i="3"/>
  <c r="I225" i="3"/>
  <c r="J225" i="3"/>
  <c r="K225" i="3"/>
  <c r="L225" i="3"/>
  <c r="M225" i="3"/>
  <c r="N225" i="3"/>
  <c r="B226" i="3"/>
  <c r="C226" i="3"/>
  <c r="D226" i="3"/>
  <c r="E226" i="3"/>
  <c r="F226" i="3"/>
  <c r="G226" i="3"/>
  <c r="H226" i="3"/>
  <c r="I226" i="3"/>
  <c r="J226" i="3"/>
  <c r="K226" i="3"/>
  <c r="L226" i="3"/>
  <c r="M226" i="3"/>
  <c r="N226" i="3"/>
  <c r="B227" i="3"/>
  <c r="C227" i="3"/>
  <c r="D227" i="3"/>
  <c r="E227" i="3"/>
  <c r="F227" i="3"/>
  <c r="G227" i="3"/>
  <c r="H227" i="3"/>
  <c r="I227" i="3"/>
  <c r="J227" i="3"/>
  <c r="K227" i="3"/>
  <c r="L227" i="3"/>
  <c r="M227" i="3"/>
  <c r="N227" i="3"/>
  <c r="B228" i="3"/>
  <c r="C228" i="3"/>
  <c r="D228" i="3"/>
  <c r="E228" i="3"/>
  <c r="F228" i="3"/>
  <c r="G228" i="3"/>
  <c r="H228" i="3"/>
  <c r="I228" i="3"/>
  <c r="J228" i="3"/>
  <c r="K228" i="3"/>
  <c r="L228" i="3"/>
  <c r="M228" i="3"/>
  <c r="N228" i="3"/>
  <c r="N110" i="3"/>
  <c r="N111" i="3"/>
  <c r="N112" i="3"/>
  <c r="N113" i="3"/>
  <c r="N104" i="3"/>
  <c r="N105" i="3"/>
  <c r="N106" i="3"/>
  <c r="N107" i="3"/>
  <c r="N108" i="3"/>
  <c r="N109" i="3"/>
  <c r="N93" i="3"/>
  <c r="N94" i="3"/>
  <c r="N95" i="3"/>
  <c r="N96" i="3"/>
  <c r="N97" i="3"/>
  <c r="N98" i="3"/>
  <c r="N99" i="3"/>
  <c r="N100" i="3"/>
  <c r="N101" i="3"/>
  <c r="N102" i="3"/>
  <c r="N103" i="3"/>
  <c r="N76" i="3"/>
  <c r="N77" i="3"/>
  <c r="N78" i="3"/>
  <c r="N79" i="3"/>
  <c r="N80" i="3"/>
  <c r="N81" i="3"/>
  <c r="N82" i="3"/>
  <c r="N83" i="3"/>
  <c r="N84" i="3"/>
  <c r="N85" i="3"/>
  <c r="N86" i="3"/>
  <c r="N87" i="3"/>
  <c r="N88" i="3"/>
  <c r="N89" i="3"/>
  <c r="N90" i="3"/>
  <c r="N91" i="3"/>
  <c r="N92"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0" i="3"/>
  <c r="N31" i="3"/>
  <c r="N29" i="3"/>
  <c r="N28" i="3"/>
  <c r="N27" i="3"/>
  <c r="N26" i="3"/>
  <c r="N25" i="3"/>
  <c r="N24" i="3"/>
  <c r="N23" i="3"/>
  <c r="N22" i="3"/>
  <c r="N21" i="3"/>
  <c r="N20" i="3"/>
  <c r="N19" i="3"/>
  <c r="N18" i="3"/>
  <c r="N17" i="3"/>
  <c r="N16" i="3"/>
  <c r="N15" i="3"/>
  <c r="N14" i="3"/>
  <c r="N13" i="3"/>
  <c r="N12" i="3"/>
  <c r="N11" i="3"/>
  <c r="N10" i="3"/>
  <c r="N9" i="3"/>
  <c r="N8" i="3"/>
  <c r="N7" i="3"/>
  <c r="N6" i="3"/>
  <c r="K109" i="10"/>
  <c r="R109" i="10" s="1"/>
  <c r="K110" i="10"/>
  <c r="S110" i="10" s="1"/>
  <c r="K111" i="10"/>
  <c r="Q111" i="10" s="1"/>
  <c r="K112" i="10"/>
  <c r="O112" i="10" s="1"/>
  <c r="K102" i="10"/>
  <c r="K103" i="10"/>
  <c r="K104" i="10"/>
  <c r="K105" i="10"/>
  <c r="K106" i="10"/>
  <c r="K107" i="10"/>
  <c r="K108" i="10"/>
  <c r="K96" i="10"/>
  <c r="K97" i="10"/>
  <c r="K98" i="10"/>
  <c r="K99" i="10"/>
  <c r="K100" i="10"/>
  <c r="K101" i="10"/>
  <c r="K90" i="10"/>
  <c r="K91" i="10"/>
  <c r="K92" i="10"/>
  <c r="K93" i="10"/>
  <c r="K94" i="10"/>
  <c r="K95" i="10"/>
  <c r="K83" i="10"/>
  <c r="K84" i="10"/>
  <c r="K85" i="10"/>
  <c r="K86" i="10"/>
  <c r="K87" i="10"/>
  <c r="K88" i="10"/>
  <c r="K89" i="10"/>
  <c r="K78" i="10"/>
  <c r="K79" i="10"/>
  <c r="K80" i="10"/>
  <c r="K81" i="10"/>
  <c r="K82" i="10"/>
  <c r="K71" i="10"/>
  <c r="K72" i="10"/>
  <c r="K73" i="10"/>
  <c r="K74" i="10"/>
  <c r="K75" i="10"/>
  <c r="K76" i="10"/>
  <c r="K77" i="10"/>
  <c r="K70" i="10"/>
  <c r="K69" i="10"/>
  <c r="K68" i="10"/>
  <c r="K67" i="10"/>
  <c r="K66" i="10"/>
  <c r="K65" i="10"/>
  <c r="K64" i="10"/>
  <c r="N109" i="10"/>
  <c r="P109" i="10"/>
  <c r="U109" i="10"/>
  <c r="V109" i="10"/>
  <c r="W109" i="10"/>
  <c r="S111" i="10"/>
  <c r="T111" i="10"/>
  <c r="U111" i="10"/>
  <c r="K63" i="10"/>
  <c r="K62" i="10"/>
  <c r="K61" i="10"/>
  <c r="K60" i="10"/>
  <c r="K59" i="10"/>
  <c r="K58" i="10"/>
  <c r="K57"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 i="10"/>
  <c r="L111" i="15"/>
  <c r="G109" i="15"/>
  <c r="J109" i="15" s="1"/>
  <c r="G110" i="15"/>
  <c r="J110" i="15" s="1"/>
  <c r="G111" i="15"/>
  <c r="J111" i="15" s="1"/>
  <c r="G112" i="15"/>
  <c r="J112" i="15" s="1"/>
  <c r="M109" i="15" l="1"/>
  <c r="L109" i="15"/>
  <c r="K109" i="15"/>
  <c r="O109" i="15" s="1"/>
  <c r="N109" i="15"/>
  <c r="N112" i="15"/>
  <c r="K112" i="15"/>
  <c r="M112" i="15"/>
  <c r="L112" i="15"/>
  <c r="N111" i="15"/>
  <c r="M111" i="15"/>
  <c r="K111" i="15"/>
  <c r="N110" i="15"/>
  <c r="M110" i="15"/>
  <c r="K110" i="15"/>
  <c r="L110" i="15"/>
  <c r="V110" i="10"/>
  <c r="U110" i="10"/>
  <c r="T109" i="10"/>
  <c r="S112" i="10"/>
  <c r="T110" i="10"/>
  <c r="S109" i="10"/>
  <c r="R112" i="10"/>
  <c r="R110" i="10"/>
  <c r="Q109" i="10"/>
  <c r="O110" i="10"/>
  <c r="N110" i="10"/>
  <c r="O109" i="10"/>
  <c r="W110" i="10"/>
  <c r="Q112" i="10"/>
  <c r="V112" i="10"/>
  <c r="N112" i="10"/>
  <c r="P111" i="10"/>
  <c r="U112" i="10"/>
  <c r="W111" i="10"/>
  <c r="O111" i="10"/>
  <c r="Q110" i="10"/>
  <c r="T112" i="10"/>
  <c r="V111" i="10"/>
  <c r="N111" i="10"/>
  <c r="P110" i="10"/>
  <c r="R111" i="10"/>
  <c r="P112" i="10"/>
  <c r="W112" i="10"/>
  <c r="G6" i="15"/>
  <c r="L6" i="15" s="1"/>
  <c r="G7" i="15"/>
  <c r="L7" i="15" s="1"/>
  <c r="G8" i="15"/>
  <c r="L8" i="15" s="1"/>
  <c r="G9" i="15"/>
  <c r="M9" i="15" s="1"/>
  <c r="G10" i="15"/>
  <c r="M10" i="15" s="1"/>
  <c r="G11" i="15"/>
  <c r="L11" i="15" s="1"/>
  <c r="G12" i="15"/>
  <c r="L12" i="15" s="1"/>
  <c r="G13" i="15"/>
  <c r="G14" i="15"/>
  <c r="L14" i="15" s="1"/>
  <c r="G15" i="15"/>
  <c r="L15" i="15" s="1"/>
  <c r="G16" i="15"/>
  <c r="L16" i="15" s="1"/>
  <c r="G17" i="15"/>
  <c r="M17" i="15" s="1"/>
  <c r="G18" i="15"/>
  <c r="L18" i="15" s="1"/>
  <c r="G19" i="15"/>
  <c r="L19" i="15" s="1"/>
  <c r="G20" i="15"/>
  <c r="L20" i="15" s="1"/>
  <c r="G21" i="15"/>
  <c r="M21" i="15" s="1"/>
  <c r="G22" i="15"/>
  <c r="N22" i="15" s="1"/>
  <c r="G23" i="15"/>
  <c r="L23" i="15" s="1"/>
  <c r="G24" i="15"/>
  <c r="L24" i="15" s="1"/>
  <c r="G25" i="15"/>
  <c r="M25" i="15" s="1"/>
  <c r="G26" i="15"/>
  <c r="M26" i="15" s="1"/>
  <c r="G27" i="15"/>
  <c r="L27" i="15" s="1"/>
  <c r="G28" i="15"/>
  <c r="L28" i="15" s="1"/>
  <c r="G29" i="15"/>
  <c r="G30" i="15"/>
  <c r="L30" i="15" s="1"/>
  <c r="G31" i="15"/>
  <c r="L31" i="15" s="1"/>
  <c r="G32" i="15"/>
  <c r="L32" i="15" s="1"/>
  <c r="G33" i="15"/>
  <c r="M33" i="15" s="1"/>
  <c r="G34" i="15"/>
  <c r="M34" i="15" s="1"/>
  <c r="G35" i="15"/>
  <c r="L35" i="15" s="1"/>
  <c r="G36" i="15"/>
  <c r="L36" i="15" s="1"/>
  <c r="G37" i="15"/>
  <c r="M37" i="15" s="1"/>
  <c r="G38" i="15"/>
  <c r="L38" i="15" s="1"/>
  <c r="G39" i="15"/>
  <c r="L39" i="15" s="1"/>
  <c r="G40" i="15"/>
  <c r="L40" i="15" s="1"/>
  <c r="G41" i="15"/>
  <c r="M41" i="15" s="1"/>
  <c r="G42" i="15"/>
  <c r="L42" i="15" s="1"/>
  <c r="G43" i="15"/>
  <c r="L43" i="15" s="1"/>
  <c r="G44" i="15"/>
  <c r="L44" i="15" s="1"/>
  <c r="G45" i="15"/>
  <c r="N45" i="15" s="1"/>
  <c r="G46" i="15"/>
  <c r="N46" i="15" s="1"/>
  <c r="G47" i="15"/>
  <c r="L47" i="15" s="1"/>
  <c r="G48" i="15"/>
  <c r="L48" i="15" s="1"/>
  <c r="G49" i="15"/>
  <c r="M49" i="15" s="1"/>
  <c r="G50" i="15"/>
  <c r="L50" i="15" s="1"/>
  <c r="G51" i="15"/>
  <c r="L51" i="15" s="1"/>
  <c r="G52" i="15"/>
  <c r="L52" i="15" s="1"/>
  <c r="G53" i="15"/>
  <c r="N53" i="15" s="1"/>
  <c r="G54" i="15"/>
  <c r="L54" i="15" s="1"/>
  <c r="G55" i="15"/>
  <c r="L55" i="15" s="1"/>
  <c r="G56" i="15"/>
  <c r="L56" i="15" s="1"/>
  <c r="G57" i="15"/>
  <c r="M57" i="15" s="1"/>
  <c r="G58" i="15"/>
  <c r="N58" i="15" s="1"/>
  <c r="G59" i="15"/>
  <c r="L59" i="15" s="1"/>
  <c r="G60" i="15"/>
  <c r="G61" i="15"/>
  <c r="N61" i="15" s="1"/>
  <c r="G62" i="15"/>
  <c r="L62" i="15" s="1"/>
  <c r="G63" i="15"/>
  <c r="L63" i="15" s="1"/>
  <c r="G64" i="15"/>
  <c r="G65" i="15"/>
  <c r="G66" i="15"/>
  <c r="L66" i="15" s="1"/>
  <c r="G67" i="15"/>
  <c r="L67" i="15" s="1"/>
  <c r="G68" i="15"/>
  <c r="L68" i="15" s="1"/>
  <c r="G69" i="15"/>
  <c r="N69" i="15" s="1"/>
  <c r="G70" i="15"/>
  <c r="L70" i="15" s="1"/>
  <c r="G71" i="15"/>
  <c r="L71" i="15" s="1"/>
  <c r="G72" i="15"/>
  <c r="L72" i="15" s="1"/>
  <c r="G73" i="15"/>
  <c r="M73" i="15" s="1"/>
  <c r="G74" i="15"/>
  <c r="L74" i="15" s="1"/>
  <c r="G75" i="15"/>
  <c r="L75" i="15" s="1"/>
  <c r="G76" i="15"/>
  <c r="L76" i="15" s="1"/>
  <c r="G77" i="15"/>
  <c r="N77" i="15" s="1"/>
  <c r="G78" i="15"/>
  <c r="L78" i="15" s="1"/>
  <c r="G79" i="15"/>
  <c r="L79" i="15" s="1"/>
  <c r="G80" i="15"/>
  <c r="L80" i="15" s="1"/>
  <c r="G81" i="15"/>
  <c r="M81" i="15" s="1"/>
  <c r="G82" i="15"/>
  <c r="L82" i="15" s="1"/>
  <c r="G83" i="15"/>
  <c r="L83" i="15" s="1"/>
  <c r="G84" i="15"/>
  <c r="G85" i="15"/>
  <c r="N85" i="15" s="1"/>
  <c r="G86" i="15"/>
  <c r="N86" i="15" s="1"/>
  <c r="G87" i="15"/>
  <c r="L87" i="15" s="1"/>
  <c r="G88" i="15"/>
  <c r="L88" i="15" s="1"/>
  <c r="G89" i="15"/>
  <c r="G90" i="15"/>
  <c r="L90" i="15" s="1"/>
  <c r="G91" i="15"/>
  <c r="L91" i="15" s="1"/>
  <c r="G92" i="15"/>
  <c r="L92" i="15" s="1"/>
  <c r="G93" i="15"/>
  <c r="N93" i="15" s="1"/>
  <c r="G94" i="15"/>
  <c r="L94" i="15" s="1"/>
  <c r="G95" i="15"/>
  <c r="L95" i="15" s="1"/>
  <c r="G96" i="15"/>
  <c r="L96" i="15" s="1"/>
  <c r="G97" i="15"/>
  <c r="N97" i="15" s="1"/>
  <c r="G98" i="15"/>
  <c r="L98" i="15" s="1"/>
  <c r="G99" i="15"/>
  <c r="L99" i="15" s="1"/>
  <c r="G100" i="15"/>
  <c r="L100" i="15" s="1"/>
  <c r="G101" i="15"/>
  <c r="N101" i="15" s="1"/>
  <c r="G102" i="15"/>
  <c r="L102" i="15" s="1"/>
  <c r="G103" i="15"/>
  <c r="L103" i="15" s="1"/>
  <c r="G104" i="15"/>
  <c r="L104" i="15" s="1"/>
  <c r="G105" i="15"/>
  <c r="N105" i="15" s="1"/>
  <c r="G106" i="15"/>
  <c r="L106" i="15" s="1"/>
  <c r="G107" i="15"/>
  <c r="L107" i="15" s="1"/>
  <c r="G108" i="15"/>
  <c r="G5" i="15"/>
  <c r="L5" i="15" s="1"/>
  <c r="Q110" i="16"/>
  <c r="R110" i="16"/>
  <c r="T110" i="16"/>
  <c r="U110" i="16"/>
  <c r="Y110" i="16"/>
  <c r="Z110" i="16"/>
  <c r="P111" i="16"/>
  <c r="V111" i="16"/>
  <c r="W111" i="16"/>
  <c r="X111" i="16"/>
  <c r="S112" i="16"/>
  <c r="T112" i="16"/>
  <c r="AA112" i="16"/>
  <c r="P113" i="16"/>
  <c r="X113" i="16"/>
  <c r="N110" i="16"/>
  <c r="W110" i="16" s="1"/>
  <c r="N111" i="16"/>
  <c r="Q111" i="16" s="1"/>
  <c r="N112" i="16"/>
  <c r="U112" i="16" s="1"/>
  <c r="N113" i="16"/>
  <c r="Q113" i="16" s="1"/>
  <c r="N7" i="16"/>
  <c r="N8" i="16"/>
  <c r="N9" i="16"/>
  <c r="N10" i="16"/>
  <c r="N11" i="16"/>
  <c r="N12" i="16"/>
  <c r="N13" i="16"/>
  <c r="S13" i="16" s="1"/>
  <c r="N14" i="16"/>
  <c r="S14" i="16" s="1"/>
  <c r="N15" i="16"/>
  <c r="S15" i="16" s="1"/>
  <c r="N16" i="16"/>
  <c r="S16" i="16" s="1"/>
  <c r="N17" i="16"/>
  <c r="S17" i="16" s="1"/>
  <c r="N18" i="16"/>
  <c r="N19" i="16"/>
  <c r="N20" i="16"/>
  <c r="N21" i="16"/>
  <c r="S21" i="16" s="1"/>
  <c r="N22" i="16"/>
  <c r="S22" i="16" s="1"/>
  <c r="N23" i="16"/>
  <c r="S23" i="16" s="1"/>
  <c r="N24" i="16"/>
  <c r="S24" i="16" s="1"/>
  <c r="N25" i="16"/>
  <c r="S25" i="16" s="1"/>
  <c r="N26" i="16"/>
  <c r="N27" i="16"/>
  <c r="N28" i="16"/>
  <c r="N29" i="16"/>
  <c r="N30" i="16"/>
  <c r="S30" i="16" s="1"/>
  <c r="N31" i="16"/>
  <c r="S31" i="16" s="1"/>
  <c r="N32" i="16"/>
  <c r="S32" i="16" s="1"/>
  <c r="N33" i="16"/>
  <c r="S33" i="16" s="1"/>
  <c r="N34" i="16"/>
  <c r="N35" i="16"/>
  <c r="N36" i="16"/>
  <c r="N37" i="16"/>
  <c r="N38" i="16"/>
  <c r="N39" i="16"/>
  <c r="S39" i="16" s="1"/>
  <c r="N40" i="16"/>
  <c r="S40" i="16" s="1"/>
  <c r="N41" i="16"/>
  <c r="S41" i="16" s="1"/>
  <c r="N42" i="16"/>
  <c r="N43" i="16"/>
  <c r="N44" i="16"/>
  <c r="S44" i="16" s="1"/>
  <c r="N45" i="16"/>
  <c r="S45" i="16" s="1"/>
  <c r="N46" i="16"/>
  <c r="N47" i="16"/>
  <c r="N48" i="16"/>
  <c r="S48" i="16" s="1"/>
  <c r="N49" i="16"/>
  <c r="N50" i="16"/>
  <c r="N51" i="16"/>
  <c r="N52" i="16"/>
  <c r="N53" i="16"/>
  <c r="N54" i="16"/>
  <c r="N55" i="16"/>
  <c r="N56" i="16"/>
  <c r="N57" i="16"/>
  <c r="S57" i="16" s="1"/>
  <c r="N58" i="16"/>
  <c r="N59" i="16"/>
  <c r="N60" i="16"/>
  <c r="N61" i="16"/>
  <c r="N62" i="16"/>
  <c r="N63" i="16"/>
  <c r="N64" i="16"/>
  <c r="N65" i="16"/>
  <c r="N66" i="16"/>
  <c r="N67" i="16"/>
  <c r="N68" i="16"/>
  <c r="N69" i="16"/>
  <c r="N70" i="16"/>
  <c r="N71" i="16"/>
  <c r="N72" i="16"/>
  <c r="N73" i="16"/>
  <c r="S73" i="16" s="1"/>
  <c r="N74" i="16"/>
  <c r="N75" i="16"/>
  <c r="S75" i="16" s="1"/>
  <c r="N76" i="16"/>
  <c r="N77" i="16"/>
  <c r="S77" i="16" s="1"/>
  <c r="N78" i="16"/>
  <c r="S78" i="16" s="1"/>
  <c r="N79" i="16"/>
  <c r="S79" i="16" s="1"/>
  <c r="N80" i="16"/>
  <c r="N81" i="16"/>
  <c r="S81" i="16" s="1"/>
  <c r="N82" i="16"/>
  <c r="S82" i="16" s="1"/>
  <c r="N83" i="16"/>
  <c r="N84" i="16"/>
  <c r="N85" i="16"/>
  <c r="S85" i="16" s="1"/>
  <c r="N86" i="16"/>
  <c r="S86" i="16" s="1"/>
  <c r="N87" i="16"/>
  <c r="S87" i="16" s="1"/>
  <c r="N88" i="16"/>
  <c r="S88" i="16" s="1"/>
  <c r="N89" i="16"/>
  <c r="S89" i="16" s="1"/>
  <c r="N90" i="16"/>
  <c r="S90" i="16" s="1"/>
  <c r="N91" i="16"/>
  <c r="N92" i="16"/>
  <c r="N93" i="16"/>
  <c r="S93" i="16" s="1"/>
  <c r="N94" i="16"/>
  <c r="S94" i="16" s="1"/>
  <c r="N95" i="16"/>
  <c r="S95" i="16" s="1"/>
  <c r="N96" i="16"/>
  <c r="N97" i="16"/>
  <c r="S97" i="16" s="1"/>
  <c r="N98" i="16"/>
  <c r="S98" i="16" s="1"/>
  <c r="N99" i="16"/>
  <c r="N100" i="16"/>
  <c r="N101" i="16"/>
  <c r="S101" i="16" s="1"/>
  <c r="N102" i="16"/>
  <c r="S102" i="16" s="1"/>
  <c r="N103" i="16"/>
  <c r="S103" i="16" s="1"/>
  <c r="N104" i="16"/>
  <c r="N105" i="16"/>
  <c r="S105" i="16" s="1"/>
  <c r="N106" i="16"/>
  <c r="S106" i="16" s="1"/>
  <c r="N107" i="16"/>
  <c r="N108" i="16"/>
  <c r="S108" i="16" s="1"/>
  <c r="N109" i="16"/>
  <c r="S109" i="16" s="1"/>
  <c r="N6" i="16"/>
  <c r="S6" i="16" s="1"/>
  <c r="S7" i="16"/>
  <c r="S8" i="16"/>
  <c r="S9" i="16"/>
  <c r="S10" i="16"/>
  <c r="S11" i="16"/>
  <c r="S12" i="16"/>
  <c r="S18" i="16"/>
  <c r="S19" i="16"/>
  <c r="S20" i="16"/>
  <c r="S26" i="16"/>
  <c r="S27" i="16"/>
  <c r="S28" i="16"/>
  <c r="S29" i="16"/>
  <c r="S34" i="16"/>
  <c r="S35" i="16"/>
  <c r="S36" i="16"/>
  <c r="S37" i="16"/>
  <c r="S38" i="16"/>
  <c r="S42" i="16"/>
  <c r="S43" i="16"/>
  <c r="S46" i="16"/>
  <c r="S47" i="16"/>
  <c r="S49" i="16"/>
  <c r="S50" i="16"/>
  <c r="S51" i="16"/>
  <c r="S52" i="16"/>
  <c r="S53" i="16"/>
  <c r="S54" i="16"/>
  <c r="S55" i="16"/>
  <c r="S56" i="16"/>
  <c r="S58" i="16"/>
  <c r="S59" i="16"/>
  <c r="S60" i="16"/>
  <c r="S61" i="16"/>
  <c r="S62" i="16"/>
  <c r="S63" i="16"/>
  <c r="S64" i="16"/>
  <c r="S65" i="16"/>
  <c r="S66" i="16"/>
  <c r="S67" i="16"/>
  <c r="S68" i="16"/>
  <c r="S69" i="16"/>
  <c r="S70" i="16"/>
  <c r="S71" i="16"/>
  <c r="S72" i="16"/>
  <c r="S74" i="16"/>
  <c r="S76" i="16"/>
  <c r="S80" i="16"/>
  <c r="S83" i="16"/>
  <c r="S84" i="16"/>
  <c r="S91" i="16"/>
  <c r="S92" i="16"/>
  <c r="S96" i="16"/>
  <c r="S99" i="16"/>
  <c r="S100" i="16"/>
  <c r="S104" i="16"/>
  <c r="S107" i="16"/>
  <c r="N107" i="15" l="1"/>
  <c r="N39" i="15"/>
  <c r="V113" i="16"/>
  <c r="R112" i="16"/>
  <c r="U113" i="16"/>
  <c r="T113" i="16"/>
  <c r="X112" i="16"/>
  <c r="P112" i="16"/>
  <c r="T111" i="16"/>
  <c r="W113" i="16"/>
  <c r="Z112" i="16"/>
  <c r="U111" i="16"/>
  <c r="AA113" i="16"/>
  <c r="S113" i="16"/>
  <c r="W112" i="16"/>
  <c r="AA111" i="16"/>
  <c r="S111" i="16"/>
  <c r="Y112" i="16"/>
  <c r="Z113" i="16"/>
  <c r="R113" i="16"/>
  <c r="V112" i="16"/>
  <c r="Z111" i="16"/>
  <c r="R111" i="16"/>
  <c r="Q112" i="16"/>
  <c r="Y113" i="16"/>
  <c r="Y111" i="16"/>
  <c r="V110" i="16"/>
  <c r="AA110" i="16"/>
  <c r="S110" i="16"/>
  <c r="X110" i="16"/>
  <c r="P110" i="16"/>
  <c r="O112" i="15"/>
  <c r="O111" i="15"/>
  <c r="O110" i="15"/>
  <c r="N106" i="15"/>
  <c r="M106" i="15"/>
  <c r="M90" i="15"/>
  <c r="N82" i="15"/>
  <c r="L34" i="15"/>
  <c r="N31" i="15"/>
  <c r="N27" i="15"/>
  <c r="N26" i="15"/>
  <c r="L26" i="15"/>
  <c r="L97" i="15"/>
  <c r="N95" i="15"/>
  <c r="N90" i="15"/>
  <c r="N87" i="15"/>
  <c r="N91" i="15"/>
  <c r="N83" i="15"/>
  <c r="N71" i="15"/>
  <c r="M66" i="15"/>
  <c r="N66" i="15"/>
  <c r="N63" i="15"/>
  <c r="M58" i="15"/>
  <c r="L58" i="15"/>
  <c r="N55" i="15"/>
  <c r="N51" i="15"/>
  <c r="N50" i="15"/>
  <c r="M50" i="15"/>
  <c r="N47" i="15"/>
  <c r="N23" i="15"/>
  <c r="N19" i="15"/>
  <c r="N18" i="15"/>
  <c r="N15" i="15"/>
  <c r="L10" i="15"/>
  <c r="N7" i="15"/>
  <c r="N102" i="15"/>
  <c r="M86" i="15"/>
  <c r="N78" i="15"/>
  <c r="M46" i="15"/>
  <c r="M22" i="15"/>
  <c r="M102" i="15"/>
  <c r="L86" i="15"/>
  <c r="M78" i="15"/>
  <c r="L46" i="15"/>
  <c r="L22" i="15"/>
  <c r="N14" i="15"/>
  <c r="N70" i="15"/>
  <c r="N38" i="15"/>
  <c r="M14" i="15"/>
  <c r="N99" i="15"/>
  <c r="N94" i="15"/>
  <c r="N75" i="15"/>
  <c r="M70" i="15"/>
  <c r="N43" i="15"/>
  <c r="M38" i="15"/>
  <c r="N98" i="15"/>
  <c r="M94" i="15"/>
  <c r="M82" i="15"/>
  <c r="N74" i="15"/>
  <c r="N62" i="15"/>
  <c r="N54" i="15"/>
  <c r="N42" i="15"/>
  <c r="N30" i="15"/>
  <c r="M18" i="15"/>
  <c r="M105" i="15"/>
  <c r="M98" i="15"/>
  <c r="M74" i="15"/>
  <c r="L69" i="15"/>
  <c r="M62" i="15"/>
  <c r="M54" i="15"/>
  <c r="M42" i="15"/>
  <c r="N35" i="15"/>
  <c r="M30" i="15"/>
  <c r="N11" i="15"/>
  <c r="M93" i="15"/>
  <c r="N34" i="15"/>
  <c r="N10" i="15"/>
  <c r="N103" i="15"/>
  <c r="M97" i="15"/>
  <c r="L93" i="15"/>
  <c r="N79" i="15"/>
  <c r="N67" i="15"/>
  <c r="N59" i="15"/>
  <c r="M53" i="15"/>
  <c r="L77" i="15"/>
  <c r="L105" i="15"/>
  <c r="M61" i="15"/>
  <c r="L37" i="15"/>
  <c r="N37" i="15"/>
  <c r="L29" i="15"/>
  <c r="N29" i="15"/>
  <c r="L21" i="15"/>
  <c r="N21" i="15"/>
  <c r="L13" i="15"/>
  <c r="N13" i="15"/>
  <c r="M101" i="15"/>
  <c r="M77" i="15"/>
  <c r="L53" i="15"/>
  <c r="M108" i="15"/>
  <c r="N108" i="15"/>
  <c r="M100" i="15"/>
  <c r="N100" i="15"/>
  <c r="M92" i="15"/>
  <c r="N92" i="15"/>
  <c r="M84" i="15"/>
  <c r="N84" i="15"/>
  <c r="M76" i="15"/>
  <c r="N76" i="15"/>
  <c r="M68" i="15"/>
  <c r="N68" i="15"/>
  <c r="M60" i="15"/>
  <c r="N60" i="15"/>
  <c r="M52" i="15"/>
  <c r="N52" i="15"/>
  <c r="M44" i="15"/>
  <c r="N44" i="15"/>
  <c r="M36" i="15"/>
  <c r="N36" i="15"/>
  <c r="M28" i="15"/>
  <c r="N28" i="15"/>
  <c r="M20" i="15"/>
  <c r="N20" i="15"/>
  <c r="M12" i="15"/>
  <c r="N12" i="15"/>
  <c r="L101" i="15"/>
  <c r="M85" i="15"/>
  <c r="L61" i="15"/>
  <c r="N89" i="15"/>
  <c r="L89" i="15"/>
  <c r="N81" i="15"/>
  <c r="L81" i="15"/>
  <c r="N73" i="15"/>
  <c r="L73" i="15"/>
  <c r="N65" i="15"/>
  <c r="L65" i="15"/>
  <c r="N57" i="15"/>
  <c r="L57" i="15"/>
  <c r="N49" i="15"/>
  <c r="L49" i="15"/>
  <c r="N41" i="15"/>
  <c r="L41" i="15"/>
  <c r="N33" i="15"/>
  <c r="L33" i="15"/>
  <c r="N25" i="15"/>
  <c r="L25" i="15"/>
  <c r="N17" i="15"/>
  <c r="L17" i="15"/>
  <c r="N9" i="15"/>
  <c r="L9" i="15"/>
  <c r="L108" i="15"/>
  <c r="L85" i="15"/>
  <c r="M65" i="15"/>
  <c r="L60" i="15"/>
  <c r="M45" i="15"/>
  <c r="M104" i="15"/>
  <c r="N104" i="15"/>
  <c r="M96" i="15"/>
  <c r="N96" i="15"/>
  <c r="M88" i="15"/>
  <c r="N88" i="15"/>
  <c r="M80" i="15"/>
  <c r="N80" i="15"/>
  <c r="M72" i="15"/>
  <c r="N72" i="15"/>
  <c r="M64" i="15"/>
  <c r="N64" i="15"/>
  <c r="M56" i="15"/>
  <c r="N56" i="15"/>
  <c r="M48" i="15"/>
  <c r="N48" i="15"/>
  <c r="M40" i="15"/>
  <c r="N40" i="15"/>
  <c r="M32" i="15"/>
  <c r="N32" i="15"/>
  <c r="M24" i="15"/>
  <c r="N24" i="15"/>
  <c r="M16" i="15"/>
  <c r="N16" i="15"/>
  <c r="M8" i="15"/>
  <c r="N8" i="15"/>
  <c r="M89" i="15"/>
  <c r="L84" i="15"/>
  <c r="M69" i="15"/>
  <c r="L64" i="15"/>
  <c r="L45" i="15"/>
  <c r="M29" i="15"/>
  <c r="M13" i="15"/>
  <c r="M107" i="15"/>
  <c r="M99" i="15"/>
  <c r="M91" i="15"/>
  <c r="M83" i="15"/>
  <c r="M75" i="15"/>
  <c r="M67" i="15"/>
  <c r="M59" i="15"/>
  <c r="M51" i="15"/>
  <c r="M43" i="15"/>
  <c r="M35" i="15"/>
  <c r="M27" i="15"/>
  <c r="M19" i="15"/>
  <c r="M11" i="15"/>
  <c r="M103" i="15"/>
  <c r="M95" i="15"/>
  <c r="M87" i="15"/>
  <c r="M79" i="15"/>
  <c r="M71" i="15"/>
  <c r="M63" i="15"/>
  <c r="M55" i="15"/>
  <c r="M47" i="15"/>
  <c r="M39" i="15"/>
  <c r="M31" i="15"/>
  <c r="M23" i="15"/>
  <c r="M15" i="15"/>
  <c r="M7" i="15"/>
  <c r="N6" i="15"/>
  <c r="M6" i="15"/>
  <c r="N5" i="15"/>
  <c r="M5" i="15"/>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L106" i="1" l="1"/>
  <c r="L107" i="1"/>
  <c r="J108" i="1"/>
  <c r="J109" i="1"/>
  <c r="I105" i="1"/>
  <c r="J105" i="1"/>
  <c r="K105" i="1"/>
  <c r="L105" i="1"/>
  <c r="I106" i="1"/>
  <c r="J106" i="1"/>
  <c r="K106" i="1"/>
  <c r="K107" i="1"/>
  <c r="I105" i="2"/>
  <c r="I106" i="2"/>
  <c r="I107" i="2"/>
  <c r="I108" i="2"/>
  <c r="C109" i="2"/>
  <c r="I109" i="2" s="1"/>
  <c r="H105" i="2"/>
  <c r="H106" i="2"/>
  <c r="H107" i="2"/>
  <c r="H108" i="2"/>
  <c r="H109" i="2"/>
  <c r="B220" i="3"/>
  <c r="C220" i="3"/>
  <c r="D220" i="3"/>
  <c r="E220" i="3"/>
  <c r="F220" i="3"/>
  <c r="G220" i="3"/>
  <c r="H220" i="3"/>
  <c r="I220" i="3"/>
  <c r="J220" i="3"/>
  <c r="K220" i="3"/>
  <c r="L220" i="3"/>
  <c r="M220" i="3"/>
  <c r="N220" i="3"/>
  <c r="B221" i="3"/>
  <c r="C221" i="3"/>
  <c r="D221" i="3"/>
  <c r="E221" i="3"/>
  <c r="F221" i="3"/>
  <c r="G221" i="3"/>
  <c r="H221" i="3"/>
  <c r="I221" i="3"/>
  <c r="J221" i="3"/>
  <c r="K221" i="3"/>
  <c r="L221" i="3"/>
  <c r="M221" i="3"/>
  <c r="N221" i="3"/>
  <c r="B222" i="3"/>
  <c r="C222" i="3"/>
  <c r="D222" i="3"/>
  <c r="E222" i="3"/>
  <c r="F222" i="3"/>
  <c r="G222" i="3"/>
  <c r="H222" i="3"/>
  <c r="I222" i="3"/>
  <c r="J222" i="3"/>
  <c r="K222" i="3"/>
  <c r="L222" i="3"/>
  <c r="M222" i="3"/>
  <c r="N222" i="3"/>
  <c r="B223" i="3"/>
  <c r="C223" i="3"/>
  <c r="D223" i="3"/>
  <c r="E223" i="3"/>
  <c r="F223" i="3"/>
  <c r="G223" i="3"/>
  <c r="H223" i="3"/>
  <c r="I223" i="3"/>
  <c r="J223" i="3"/>
  <c r="K223" i="3"/>
  <c r="L223" i="3"/>
  <c r="M223" i="3"/>
  <c r="N223" i="3"/>
  <c r="B224" i="3"/>
  <c r="C224" i="3"/>
  <c r="D224" i="3"/>
  <c r="E224" i="3"/>
  <c r="F224" i="3"/>
  <c r="G224" i="3"/>
  <c r="H224" i="3"/>
  <c r="I224" i="3"/>
  <c r="J224" i="3"/>
  <c r="K224" i="3"/>
  <c r="L224" i="3"/>
  <c r="M224" i="3"/>
  <c r="N224" i="3"/>
  <c r="J105" i="2" l="1"/>
  <c r="K108" i="1"/>
  <c r="J107" i="1"/>
  <c r="I107" i="1"/>
  <c r="L108" i="1"/>
  <c r="I108" i="1"/>
  <c r="I109" i="1"/>
  <c r="L109" i="1"/>
  <c r="K109" i="1"/>
  <c r="J109" i="2"/>
  <c r="J108" i="2"/>
  <c r="J107" i="2"/>
  <c r="J106" i="2"/>
  <c r="B220" i="5" l="1"/>
  <c r="C220" i="5"/>
  <c r="D220" i="5"/>
  <c r="E220" i="5"/>
  <c r="F220" i="5"/>
  <c r="G220" i="5"/>
  <c r="H220" i="5"/>
  <c r="I220" i="5"/>
  <c r="J220" i="5"/>
  <c r="K220" i="5"/>
  <c r="L220" i="5"/>
  <c r="M220" i="5"/>
  <c r="N220" i="5"/>
  <c r="B221" i="5"/>
  <c r="C221" i="5"/>
  <c r="D221" i="5"/>
  <c r="E221" i="5"/>
  <c r="F221" i="5"/>
  <c r="G221" i="5"/>
  <c r="H221" i="5"/>
  <c r="I221" i="5"/>
  <c r="J221" i="5"/>
  <c r="K221" i="5"/>
  <c r="L221" i="5"/>
  <c r="M221" i="5"/>
  <c r="N221" i="5"/>
  <c r="B222" i="5"/>
  <c r="C222" i="5"/>
  <c r="D222" i="5"/>
  <c r="E222" i="5"/>
  <c r="F222" i="5"/>
  <c r="G222" i="5"/>
  <c r="H222" i="5"/>
  <c r="I222" i="5"/>
  <c r="J222" i="5"/>
  <c r="K222" i="5"/>
  <c r="L222" i="5"/>
  <c r="M222" i="5"/>
  <c r="N222" i="5"/>
  <c r="B223" i="5"/>
  <c r="C223" i="5"/>
  <c r="D223" i="5"/>
  <c r="E223" i="5"/>
  <c r="F223" i="5"/>
  <c r="G223" i="5"/>
  <c r="H223" i="5"/>
  <c r="I223" i="5"/>
  <c r="J223" i="5"/>
  <c r="K223" i="5"/>
  <c r="L223" i="5"/>
  <c r="M223" i="5"/>
  <c r="N223" i="5"/>
  <c r="B224" i="5"/>
  <c r="C224" i="5"/>
  <c r="D224" i="5"/>
  <c r="E224" i="5"/>
  <c r="F224" i="5"/>
  <c r="G224" i="5"/>
  <c r="H224" i="5"/>
  <c r="I224" i="5"/>
  <c r="J224" i="5"/>
  <c r="K224" i="5"/>
  <c r="L224" i="5"/>
  <c r="M224" i="5"/>
  <c r="N224" i="5"/>
  <c r="B14" i="7"/>
  <c r="C13" i="7" s="1"/>
  <c r="N104" i="10"/>
  <c r="O104" i="10"/>
  <c r="P104" i="10"/>
  <c r="Q104" i="10"/>
  <c r="R104" i="10"/>
  <c r="S104" i="10"/>
  <c r="T104" i="10"/>
  <c r="U104" i="10"/>
  <c r="V104" i="10"/>
  <c r="W104" i="10"/>
  <c r="N105" i="10"/>
  <c r="O105" i="10"/>
  <c r="P105" i="10"/>
  <c r="Q105" i="10"/>
  <c r="R105" i="10"/>
  <c r="S105" i="10"/>
  <c r="T105" i="10"/>
  <c r="U105" i="10"/>
  <c r="V105" i="10"/>
  <c r="W105" i="10"/>
  <c r="N106" i="10"/>
  <c r="O106" i="10"/>
  <c r="P106" i="10"/>
  <c r="Q106" i="10"/>
  <c r="R106" i="10"/>
  <c r="S106" i="10"/>
  <c r="T106" i="10"/>
  <c r="U106" i="10"/>
  <c r="V106" i="10"/>
  <c r="W106" i="10"/>
  <c r="N107" i="10"/>
  <c r="O107" i="10"/>
  <c r="P107" i="10"/>
  <c r="Q107" i="10"/>
  <c r="R107" i="10"/>
  <c r="S107" i="10"/>
  <c r="T107" i="10"/>
  <c r="U107" i="10"/>
  <c r="V107" i="10"/>
  <c r="W107" i="10"/>
  <c r="N108" i="10"/>
  <c r="O108" i="10"/>
  <c r="P108" i="10"/>
  <c r="Q108" i="10"/>
  <c r="R108" i="10"/>
  <c r="S108" i="10"/>
  <c r="T108" i="10"/>
  <c r="U108" i="10"/>
  <c r="V108" i="10"/>
  <c r="W108" i="10"/>
  <c r="J104" i="15"/>
  <c r="K104" i="15"/>
  <c r="J105" i="15"/>
  <c r="K105" i="15"/>
  <c r="J106" i="15"/>
  <c r="K106" i="15"/>
  <c r="J107" i="15"/>
  <c r="K107" i="15"/>
  <c r="J108" i="15"/>
  <c r="K108" i="15"/>
  <c r="C7" i="7" l="1"/>
  <c r="O106" i="15"/>
  <c r="O105" i="15"/>
  <c r="O108" i="15"/>
  <c r="O104" i="15"/>
  <c r="O107" i="15"/>
  <c r="C12" i="7"/>
  <c r="C14" i="7"/>
  <c r="C11" i="7"/>
  <c r="C10" i="7"/>
  <c r="C9" i="7"/>
  <c r="C8" i="7"/>
  <c r="P105" i="16"/>
  <c r="Q105" i="16"/>
  <c r="R105" i="16"/>
  <c r="T105" i="16"/>
  <c r="U105" i="16"/>
  <c r="V105" i="16"/>
  <c r="W105" i="16"/>
  <c r="X105" i="16"/>
  <c r="Y105" i="16"/>
  <c r="Z105" i="16"/>
  <c r="AA105" i="16"/>
  <c r="P106" i="16"/>
  <c r="Q106" i="16"/>
  <c r="R106" i="16"/>
  <c r="T106" i="16"/>
  <c r="U106" i="16"/>
  <c r="V106" i="16"/>
  <c r="W106" i="16"/>
  <c r="X106" i="16"/>
  <c r="Y106" i="16"/>
  <c r="Z106" i="16"/>
  <c r="AA106" i="16"/>
  <c r="P107" i="16"/>
  <c r="Q107" i="16"/>
  <c r="R107" i="16"/>
  <c r="T107" i="16"/>
  <c r="U107" i="16"/>
  <c r="V107" i="16"/>
  <c r="W107" i="16"/>
  <c r="X107" i="16"/>
  <c r="Y107" i="16"/>
  <c r="Z107" i="16"/>
  <c r="AA107" i="16"/>
  <c r="P108" i="16"/>
  <c r="Q108" i="16"/>
  <c r="R108" i="16"/>
  <c r="T108" i="16"/>
  <c r="U108" i="16"/>
  <c r="V108" i="16"/>
  <c r="W108" i="16"/>
  <c r="X108" i="16"/>
  <c r="Y108" i="16"/>
  <c r="Z108" i="16"/>
  <c r="AA108" i="16"/>
  <c r="P109" i="16"/>
  <c r="Q109" i="16"/>
  <c r="R109" i="16"/>
  <c r="T109" i="16"/>
  <c r="U109" i="16"/>
  <c r="V109" i="16"/>
  <c r="W109" i="16"/>
  <c r="X109" i="16"/>
  <c r="Y109" i="16"/>
  <c r="Z109" i="16"/>
  <c r="AA109" i="16"/>
  <c r="F101" i="1" l="1"/>
  <c r="I101" i="1" s="1"/>
  <c r="F102" i="1"/>
  <c r="I102" i="1" s="1"/>
  <c r="F103" i="1"/>
  <c r="I103" i="1" s="1"/>
  <c r="F104" i="1"/>
  <c r="I104" i="1" s="1"/>
  <c r="H101" i="2"/>
  <c r="H102" i="2"/>
  <c r="H103" i="2"/>
  <c r="H104" i="2"/>
  <c r="I101" i="2"/>
  <c r="I102" i="2"/>
  <c r="I103" i="2"/>
  <c r="I104" i="2"/>
  <c r="J102" i="1" l="1"/>
  <c r="L104" i="1"/>
  <c r="L102" i="1"/>
  <c r="K102" i="1"/>
  <c r="K104" i="1"/>
  <c r="J104" i="1"/>
  <c r="L103" i="1"/>
  <c r="L101" i="1"/>
  <c r="K103" i="1"/>
  <c r="K101" i="1"/>
  <c r="J103" i="1"/>
  <c r="J101" i="1"/>
  <c r="J103" i="2"/>
  <c r="J101" i="2"/>
  <c r="J104" i="2"/>
  <c r="J102" i="2"/>
  <c r="B216" i="5" l="1"/>
  <c r="C216" i="5"/>
  <c r="D216" i="5"/>
  <c r="E216" i="5"/>
  <c r="F216" i="5"/>
  <c r="G216" i="5"/>
  <c r="H216" i="5"/>
  <c r="I216" i="5"/>
  <c r="J216" i="5"/>
  <c r="K216" i="5"/>
  <c r="L216" i="5"/>
  <c r="M216" i="5"/>
  <c r="N216" i="5"/>
  <c r="B217" i="5"/>
  <c r="C217" i="5"/>
  <c r="D217" i="5"/>
  <c r="E217" i="5"/>
  <c r="F217" i="5"/>
  <c r="G217" i="5"/>
  <c r="H217" i="5"/>
  <c r="I217" i="5"/>
  <c r="J217" i="5"/>
  <c r="K217" i="5"/>
  <c r="L217" i="5"/>
  <c r="M217" i="5"/>
  <c r="N217" i="5"/>
  <c r="B218" i="5"/>
  <c r="C218" i="5"/>
  <c r="D218" i="5"/>
  <c r="E218" i="5"/>
  <c r="F218" i="5"/>
  <c r="G218" i="5"/>
  <c r="H218" i="5"/>
  <c r="I218" i="5"/>
  <c r="J218" i="5"/>
  <c r="K218" i="5"/>
  <c r="L218" i="5"/>
  <c r="M218" i="5"/>
  <c r="N218" i="5"/>
  <c r="B219" i="5"/>
  <c r="C219" i="5"/>
  <c r="D219" i="5"/>
  <c r="E219" i="5"/>
  <c r="F219" i="5"/>
  <c r="G219" i="5"/>
  <c r="H219" i="5"/>
  <c r="I219" i="5"/>
  <c r="J219" i="5"/>
  <c r="K219" i="5"/>
  <c r="L219" i="5"/>
  <c r="M219" i="5"/>
  <c r="N219" i="5"/>
  <c r="B216" i="3"/>
  <c r="C216" i="3"/>
  <c r="D216" i="3"/>
  <c r="E216" i="3"/>
  <c r="F216" i="3"/>
  <c r="G216" i="3"/>
  <c r="H216" i="3"/>
  <c r="I216" i="3"/>
  <c r="J216" i="3"/>
  <c r="K216" i="3"/>
  <c r="L216" i="3"/>
  <c r="M216" i="3"/>
  <c r="N216" i="3"/>
  <c r="B217" i="3"/>
  <c r="C217" i="3"/>
  <c r="D217" i="3"/>
  <c r="E217" i="3"/>
  <c r="F217" i="3"/>
  <c r="G217" i="3"/>
  <c r="H217" i="3"/>
  <c r="I217" i="3"/>
  <c r="J217" i="3"/>
  <c r="K217" i="3"/>
  <c r="L217" i="3"/>
  <c r="M217" i="3"/>
  <c r="N217" i="3"/>
  <c r="B218" i="3"/>
  <c r="C218" i="3"/>
  <c r="D218" i="3"/>
  <c r="E218" i="3"/>
  <c r="F218" i="3"/>
  <c r="G218" i="3"/>
  <c r="H218" i="3"/>
  <c r="I218" i="3"/>
  <c r="J218" i="3"/>
  <c r="K218" i="3"/>
  <c r="L218" i="3"/>
  <c r="M218" i="3"/>
  <c r="N218" i="3"/>
  <c r="B219" i="3"/>
  <c r="C219" i="3"/>
  <c r="D219" i="3"/>
  <c r="E219" i="3"/>
  <c r="F219" i="3"/>
  <c r="G219" i="3"/>
  <c r="H219" i="3"/>
  <c r="I219" i="3"/>
  <c r="J219" i="3"/>
  <c r="K219" i="3"/>
  <c r="L219" i="3"/>
  <c r="M219" i="3"/>
  <c r="N219" i="3"/>
  <c r="N100" i="10" l="1"/>
  <c r="O100" i="10"/>
  <c r="P100" i="10"/>
  <c r="Q100" i="10"/>
  <c r="R100" i="10"/>
  <c r="S100" i="10"/>
  <c r="T100" i="10"/>
  <c r="U100" i="10"/>
  <c r="V100" i="10"/>
  <c r="W100" i="10"/>
  <c r="N101" i="10"/>
  <c r="O101" i="10"/>
  <c r="P101" i="10"/>
  <c r="Q101" i="10"/>
  <c r="R101" i="10"/>
  <c r="S101" i="10"/>
  <c r="T101" i="10"/>
  <c r="U101" i="10"/>
  <c r="V101" i="10"/>
  <c r="W101" i="10"/>
  <c r="N102" i="10"/>
  <c r="O102" i="10"/>
  <c r="P102" i="10"/>
  <c r="Q102" i="10"/>
  <c r="R102" i="10"/>
  <c r="S102" i="10"/>
  <c r="T102" i="10"/>
  <c r="U102" i="10"/>
  <c r="V102" i="10"/>
  <c r="W102" i="10"/>
  <c r="N103" i="10"/>
  <c r="O103" i="10"/>
  <c r="P103" i="10"/>
  <c r="Q103" i="10"/>
  <c r="R103" i="10"/>
  <c r="S103" i="10"/>
  <c r="T103" i="10"/>
  <c r="U103" i="10"/>
  <c r="V103" i="10"/>
  <c r="W103" i="10"/>
  <c r="J100" i="15"/>
  <c r="K100" i="15"/>
  <c r="J101" i="15"/>
  <c r="K101" i="15"/>
  <c r="J102" i="15"/>
  <c r="K102" i="15"/>
  <c r="J103" i="15"/>
  <c r="K103" i="15"/>
  <c r="U7" i="16"/>
  <c r="U8" i="16"/>
  <c r="U9" i="16"/>
  <c r="U10" i="16"/>
  <c r="U11" i="16"/>
  <c r="U12" i="16"/>
  <c r="U13" i="16"/>
  <c r="U14" i="16"/>
  <c r="U15" i="16"/>
  <c r="U16" i="16"/>
  <c r="U17" i="16"/>
  <c r="U18" i="16"/>
  <c r="U19" i="16"/>
  <c r="U20" i="16"/>
  <c r="U21" i="16"/>
  <c r="U22" i="16"/>
  <c r="U23" i="16"/>
  <c r="U24" i="16"/>
  <c r="U25" i="16"/>
  <c r="U26" i="16"/>
  <c r="U27" i="16"/>
  <c r="U28" i="16"/>
  <c r="U29" i="16"/>
  <c r="U30" i="16"/>
  <c r="U31" i="16"/>
  <c r="U32" i="16"/>
  <c r="U33" i="16"/>
  <c r="U34" i="16"/>
  <c r="U35" i="16"/>
  <c r="U36" i="16"/>
  <c r="U37" i="16"/>
  <c r="U38" i="16"/>
  <c r="U39" i="16"/>
  <c r="U40" i="16"/>
  <c r="U41" i="16"/>
  <c r="U42" i="16"/>
  <c r="U43" i="16"/>
  <c r="U44" i="16"/>
  <c r="U45" i="16"/>
  <c r="U46" i="16"/>
  <c r="U47" i="16"/>
  <c r="U48" i="16"/>
  <c r="U49" i="16"/>
  <c r="U50" i="16"/>
  <c r="U51" i="16"/>
  <c r="U52" i="16"/>
  <c r="U53" i="16"/>
  <c r="U54" i="16"/>
  <c r="U55" i="16"/>
  <c r="U56" i="16"/>
  <c r="U57" i="16"/>
  <c r="U58" i="16"/>
  <c r="U59" i="16"/>
  <c r="U60" i="16"/>
  <c r="U61" i="16"/>
  <c r="U62" i="16"/>
  <c r="U63" i="16"/>
  <c r="U64" i="16"/>
  <c r="U65" i="16"/>
  <c r="U66" i="16"/>
  <c r="U67" i="16"/>
  <c r="U68" i="16"/>
  <c r="U69" i="16"/>
  <c r="U70" i="16"/>
  <c r="U71" i="16"/>
  <c r="U72" i="16"/>
  <c r="U73" i="16"/>
  <c r="U74" i="16"/>
  <c r="U75" i="16"/>
  <c r="U76" i="16"/>
  <c r="U77" i="16"/>
  <c r="U78" i="16"/>
  <c r="U79" i="16"/>
  <c r="U80" i="16"/>
  <c r="U81" i="16"/>
  <c r="U82" i="16"/>
  <c r="U83" i="16"/>
  <c r="U84" i="16"/>
  <c r="U85" i="16"/>
  <c r="U86" i="16"/>
  <c r="U87" i="16"/>
  <c r="U88" i="16"/>
  <c r="U89" i="16"/>
  <c r="U90" i="16"/>
  <c r="U91" i="16"/>
  <c r="U92" i="16"/>
  <c r="U93" i="16"/>
  <c r="U94" i="16"/>
  <c r="U95" i="16"/>
  <c r="U96" i="16"/>
  <c r="U97" i="16"/>
  <c r="U98" i="16"/>
  <c r="U99" i="16"/>
  <c r="U100" i="16"/>
  <c r="U101" i="16"/>
  <c r="U102" i="16"/>
  <c r="U103" i="16"/>
  <c r="U104" i="16"/>
  <c r="U6" i="16"/>
  <c r="P101" i="16"/>
  <c r="Q101" i="16"/>
  <c r="R101" i="16"/>
  <c r="T101" i="16"/>
  <c r="V101" i="16"/>
  <c r="W101" i="16"/>
  <c r="X101" i="16"/>
  <c r="Y101" i="16"/>
  <c r="Z101" i="16"/>
  <c r="AA101" i="16"/>
  <c r="P102" i="16"/>
  <c r="Q102" i="16"/>
  <c r="R102" i="16"/>
  <c r="T102" i="16"/>
  <c r="V102" i="16"/>
  <c r="W102" i="16"/>
  <c r="X102" i="16"/>
  <c r="Y102" i="16"/>
  <c r="Z102" i="16"/>
  <c r="AA102" i="16"/>
  <c r="P103" i="16"/>
  <c r="Q103" i="16"/>
  <c r="R103" i="16"/>
  <c r="T103" i="16"/>
  <c r="V103" i="16"/>
  <c r="W103" i="16"/>
  <c r="X103" i="16"/>
  <c r="Y103" i="16"/>
  <c r="Z103" i="16"/>
  <c r="AA103" i="16"/>
  <c r="P104" i="16"/>
  <c r="Q104" i="16"/>
  <c r="R104" i="16"/>
  <c r="T104" i="16"/>
  <c r="V104" i="16"/>
  <c r="W104" i="16"/>
  <c r="X104" i="16"/>
  <c r="Y104" i="16"/>
  <c r="Z104" i="16"/>
  <c r="AA104" i="16"/>
  <c r="O101" i="15" l="1"/>
  <c r="O100" i="15"/>
  <c r="O103" i="15"/>
  <c r="O102" i="15"/>
  <c r="F98" i="1"/>
  <c r="F99" i="1"/>
  <c r="F100" i="1"/>
  <c r="I97" i="1" l="1"/>
  <c r="J97" i="1"/>
  <c r="K97" i="1"/>
  <c r="L97" i="1"/>
  <c r="I98" i="1"/>
  <c r="J98" i="1"/>
  <c r="K98" i="1"/>
  <c r="L98" i="1"/>
  <c r="I99" i="1"/>
  <c r="J99" i="1"/>
  <c r="K99" i="1"/>
  <c r="L99" i="1"/>
  <c r="I100" i="1"/>
  <c r="J100" i="1"/>
  <c r="K100" i="1"/>
  <c r="L100" i="1"/>
  <c r="I97" i="2"/>
  <c r="I98" i="2"/>
  <c r="I99" i="2"/>
  <c r="I100" i="2"/>
  <c r="H97" i="2"/>
  <c r="H98" i="2"/>
  <c r="H99" i="2"/>
  <c r="H100" i="2"/>
  <c r="J98" i="2" l="1"/>
  <c r="J100" i="2"/>
  <c r="J99" i="2"/>
  <c r="J97" i="2"/>
  <c r="B212" i="5"/>
  <c r="C212" i="5"/>
  <c r="D212" i="5"/>
  <c r="E212" i="5"/>
  <c r="F212" i="5"/>
  <c r="G212" i="5"/>
  <c r="H212" i="5"/>
  <c r="I212" i="5"/>
  <c r="J212" i="5"/>
  <c r="K212" i="5"/>
  <c r="L212" i="5"/>
  <c r="M212" i="5"/>
  <c r="N212" i="5"/>
  <c r="B213" i="5"/>
  <c r="C213" i="5"/>
  <c r="D213" i="5"/>
  <c r="E213" i="5"/>
  <c r="G213" i="5"/>
  <c r="H213" i="5"/>
  <c r="I213" i="5"/>
  <c r="J213" i="5"/>
  <c r="K213" i="5"/>
  <c r="L213" i="5"/>
  <c r="M213" i="5"/>
  <c r="N213" i="5"/>
  <c r="B214" i="5"/>
  <c r="C214" i="5"/>
  <c r="D214" i="5"/>
  <c r="E214" i="5"/>
  <c r="F214" i="5"/>
  <c r="G214" i="5"/>
  <c r="H214" i="5"/>
  <c r="I214" i="5"/>
  <c r="J214" i="5"/>
  <c r="K214" i="5"/>
  <c r="L214" i="5"/>
  <c r="M214" i="5"/>
  <c r="N214" i="5"/>
  <c r="B215" i="5"/>
  <c r="C215" i="5"/>
  <c r="D215" i="5"/>
  <c r="E215" i="5"/>
  <c r="F215" i="5"/>
  <c r="G215" i="5"/>
  <c r="H215" i="5"/>
  <c r="I215" i="5"/>
  <c r="J215" i="5"/>
  <c r="K215" i="5"/>
  <c r="L215" i="5"/>
  <c r="M215" i="5"/>
  <c r="N215" i="5"/>
  <c r="B212" i="3"/>
  <c r="C212" i="3"/>
  <c r="D212" i="3"/>
  <c r="E212" i="3"/>
  <c r="F212" i="3"/>
  <c r="G212" i="3"/>
  <c r="H212" i="3"/>
  <c r="I212" i="3"/>
  <c r="J212" i="3"/>
  <c r="K212" i="3"/>
  <c r="L212" i="3"/>
  <c r="M212" i="3"/>
  <c r="N212" i="3"/>
  <c r="B213" i="3"/>
  <c r="C213" i="3"/>
  <c r="D213" i="3"/>
  <c r="E213" i="3"/>
  <c r="F213" i="3"/>
  <c r="G213" i="3"/>
  <c r="H213" i="3"/>
  <c r="I213" i="3"/>
  <c r="J213" i="3"/>
  <c r="K213" i="3"/>
  <c r="L213" i="3"/>
  <c r="M213" i="3"/>
  <c r="N213" i="3"/>
  <c r="B214" i="3"/>
  <c r="C214" i="3"/>
  <c r="D214" i="3"/>
  <c r="E214" i="3"/>
  <c r="F214" i="3"/>
  <c r="G214" i="3"/>
  <c r="H214" i="3"/>
  <c r="I214" i="3"/>
  <c r="J214" i="3"/>
  <c r="K214" i="3"/>
  <c r="L214" i="3"/>
  <c r="M214" i="3"/>
  <c r="N214" i="3"/>
  <c r="B215" i="3"/>
  <c r="C215" i="3"/>
  <c r="D215" i="3"/>
  <c r="E215" i="3"/>
  <c r="F215" i="3"/>
  <c r="G215" i="3"/>
  <c r="H215" i="3"/>
  <c r="I215" i="3"/>
  <c r="J215" i="3"/>
  <c r="K215" i="3"/>
  <c r="L215" i="3"/>
  <c r="M215" i="3"/>
  <c r="N215" i="3"/>
  <c r="N96" i="10" l="1"/>
  <c r="O96" i="10"/>
  <c r="P96" i="10"/>
  <c r="Q96" i="10"/>
  <c r="R96" i="10"/>
  <c r="S96" i="10"/>
  <c r="T96" i="10"/>
  <c r="U96" i="10"/>
  <c r="V96" i="10"/>
  <c r="W96" i="10"/>
  <c r="N97" i="10"/>
  <c r="O97" i="10"/>
  <c r="P97" i="10"/>
  <c r="Q97" i="10"/>
  <c r="R97" i="10"/>
  <c r="S97" i="10"/>
  <c r="T97" i="10"/>
  <c r="U97" i="10"/>
  <c r="V97" i="10"/>
  <c r="W97" i="10"/>
  <c r="N98" i="10"/>
  <c r="O98" i="10"/>
  <c r="P98" i="10"/>
  <c r="Q98" i="10"/>
  <c r="R98" i="10"/>
  <c r="S98" i="10"/>
  <c r="T98" i="10"/>
  <c r="U98" i="10"/>
  <c r="V98" i="10"/>
  <c r="W98" i="10"/>
  <c r="N99" i="10"/>
  <c r="O99" i="10"/>
  <c r="P99" i="10"/>
  <c r="Q99" i="10"/>
  <c r="R99" i="10"/>
  <c r="S99" i="10"/>
  <c r="T99" i="10"/>
  <c r="U99" i="10"/>
  <c r="V99" i="10"/>
  <c r="W99" i="10"/>
  <c r="J96" i="15"/>
  <c r="K96" i="15"/>
  <c r="J97" i="15"/>
  <c r="K97" i="15"/>
  <c r="J98" i="15"/>
  <c r="K98" i="15"/>
  <c r="J99" i="15"/>
  <c r="K99" i="15"/>
  <c r="P97" i="16"/>
  <c r="Q97" i="16"/>
  <c r="R97" i="16"/>
  <c r="T97" i="16"/>
  <c r="V97" i="16"/>
  <c r="W97" i="16"/>
  <c r="X97" i="16"/>
  <c r="Y97" i="16"/>
  <c r="Z97" i="16"/>
  <c r="AA97" i="16"/>
  <c r="P98" i="16"/>
  <c r="Q98" i="16"/>
  <c r="R98" i="16"/>
  <c r="T98" i="16"/>
  <c r="V98" i="16"/>
  <c r="W98" i="16"/>
  <c r="X98" i="16"/>
  <c r="Y98" i="16"/>
  <c r="Z98" i="16"/>
  <c r="AA98" i="16"/>
  <c r="P99" i="16"/>
  <c r="Q99" i="16"/>
  <c r="R99" i="16"/>
  <c r="T99" i="16"/>
  <c r="V99" i="16"/>
  <c r="W99" i="16"/>
  <c r="X99" i="16"/>
  <c r="Y99" i="16"/>
  <c r="Z99" i="16"/>
  <c r="AA99" i="16"/>
  <c r="P100" i="16"/>
  <c r="Q100" i="16"/>
  <c r="R100" i="16"/>
  <c r="T100" i="16"/>
  <c r="V100" i="16"/>
  <c r="W100" i="16"/>
  <c r="X100" i="16"/>
  <c r="Y100" i="16"/>
  <c r="Z100" i="16"/>
  <c r="AA100" i="16"/>
  <c r="O97" i="15" l="1"/>
  <c r="O96" i="15"/>
  <c r="O99" i="15"/>
  <c r="O98" i="15"/>
  <c r="K92" i="1"/>
  <c r="I93" i="1"/>
  <c r="K94" i="1"/>
  <c r="K95" i="1"/>
  <c r="K96" i="1"/>
  <c r="I92" i="2"/>
  <c r="I93" i="2"/>
  <c r="I94" i="2"/>
  <c r="I95" i="2"/>
  <c r="I96" i="2"/>
  <c r="H92" i="2"/>
  <c r="H93" i="2"/>
  <c r="H94" i="2"/>
  <c r="H95" i="2"/>
  <c r="H96" i="2"/>
  <c r="D208" i="5"/>
  <c r="B210" i="5"/>
  <c r="E211" i="5"/>
  <c r="B207" i="5"/>
  <c r="B207" i="3"/>
  <c r="C207" i="3"/>
  <c r="D207" i="3"/>
  <c r="E207" i="3"/>
  <c r="F207" i="3"/>
  <c r="G207" i="3"/>
  <c r="H207" i="3"/>
  <c r="I207" i="3"/>
  <c r="J207" i="3"/>
  <c r="K207" i="3"/>
  <c r="L207" i="3"/>
  <c r="M207" i="3"/>
  <c r="N207" i="3"/>
  <c r="B208" i="3"/>
  <c r="C208" i="3"/>
  <c r="D208" i="3"/>
  <c r="E208" i="3"/>
  <c r="F208" i="3"/>
  <c r="G208" i="3"/>
  <c r="H208" i="3"/>
  <c r="I208" i="3"/>
  <c r="J208" i="3"/>
  <c r="K208" i="3"/>
  <c r="L208" i="3"/>
  <c r="M208" i="3"/>
  <c r="N208" i="3"/>
  <c r="B209" i="3"/>
  <c r="C209" i="3"/>
  <c r="D209" i="3"/>
  <c r="E209" i="3"/>
  <c r="F209" i="3"/>
  <c r="G209" i="3"/>
  <c r="H209" i="3"/>
  <c r="I209" i="3"/>
  <c r="J209" i="3"/>
  <c r="K209" i="3"/>
  <c r="L209" i="3"/>
  <c r="M209" i="3"/>
  <c r="N209" i="3"/>
  <c r="B210" i="3"/>
  <c r="C210" i="3"/>
  <c r="D210" i="3"/>
  <c r="E210" i="3"/>
  <c r="F210" i="3"/>
  <c r="G210" i="3"/>
  <c r="H210" i="3"/>
  <c r="I210" i="3"/>
  <c r="J210" i="3"/>
  <c r="K210" i="3"/>
  <c r="L210" i="3"/>
  <c r="M210" i="3"/>
  <c r="N210" i="3"/>
  <c r="B211" i="3"/>
  <c r="C211" i="3"/>
  <c r="D211" i="3"/>
  <c r="E211" i="3"/>
  <c r="F211" i="3"/>
  <c r="G211" i="3"/>
  <c r="H211" i="3"/>
  <c r="I211" i="3"/>
  <c r="J211" i="3"/>
  <c r="K211" i="3"/>
  <c r="L211" i="3"/>
  <c r="M211" i="3"/>
  <c r="N211" i="3"/>
  <c r="D207" i="5"/>
  <c r="H207" i="5"/>
  <c r="L207" i="5"/>
  <c r="G208" i="5"/>
  <c r="B209" i="5"/>
  <c r="C209" i="5"/>
  <c r="D209" i="5"/>
  <c r="E209" i="5"/>
  <c r="F209" i="5"/>
  <c r="G209" i="5"/>
  <c r="H209" i="5"/>
  <c r="I209" i="5"/>
  <c r="J209" i="5"/>
  <c r="K209" i="5"/>
  <c r="L209" i="5"/>
  <c r="M209" i="5"/>
  <c r="N209" i="5"/>
  <c r="C210" i="5"/>
  <c r="D210" i="5"/>
  <c r="E210" i="5"/>
  <c r="G210" i="5"/>
  <c r="H210" i="5"/>
  <c r="I210" i="5"/>
  <c r="K210" i="5"/>
  <c r="L210" i="5"/>
  <c r="M210" i="5"/>
  <c r="C211" i="5"/>
  <c r="H211" i="5"/>
  <c r="K211" i="5"/>
  <c r="Q92" i="10"/>
  <c r="U94" i="10"/>
  <c r="Q95" i="10"/>
  <c r="N91" i="10"/>
  <c r="P93" i="10"/>
  <c r="N94" i="10"/>
  <c r="Q91" i="10"/>
  <c r="U91" i="10"/>
  <c r="P92" i="10"/>
  <c r="U92" i="10"/>
  <c r="N93" i="10"/>
  <c r="O93" i="10"/>
  <c r="R93" i="10"/>
  <c r="S93" i="10"/>
  <c r="V93" i="10"/>
  <c r="W93" i="10"/>
  <c r="Q94" i="10"/>
  <c r="O95" i="10"/>
  <c r="P95" i="10"/>
  <c r="S95" i="10"/>
  <c r="T95" i="10"/>
  <c r="W95" i="10"/>
  <c r="P94" i="16"/>
  <c r="V95" i="16"/>
  <c r="T96" i="16"/>
  <c r="J92" i="15"/>
  <c r="J95" i="15"/>
  <c r="J91" i="15"/>
  <c r="K91" i="15"/>
  <c r="K92" i="15"/>
  <c r="J93" i="15"/>
  <c r="K93" i="15"/>
  <c r="J94" i="15"/>
  <c r="K94" i="15"/>
  <c r="K95" i="15"/>
  <c r="R95" i="16"/>
  <c r="P96" i="16"/>
  <c r="Q92" i="16"/>
  <c r="P92" i="16"/>
  <c r="R92" i="16"/>
  <c r="T92" i="16"/>
  <c r="V92" i="16"/>
  <c r="W92" i="16"/>
  <c r="X92" i="16"/>
  <c r="Y92" i="16"/>
  <c r="Z92" i="16"/>
  <c r="AA92" i="16"/>
  <c r="P93" i="16"/>
  <c r="Q93" i="16"/>
  <c r="R93" i="16"/>
  <c r="T93" i="16"/>
  <c r="V93" i="16"/>
  <c r="W93" i="16"/>
  <c r="X93" i="16"/>
  <c r="Y93" i="16"/>
  <c r="Z93" i="16"/>
  <c r="AA93" i="16"/>
  <c r="Q94" i="16"/>
  <c r="R94" i="16"/>
  <c r="T94" i="16"/>
  <c r="W94" i="16"/>
  <c r="X94" i="16"/>
  <c r="Y94" i="16"/>
  <c r="AA94" i="16"/>
  <c r="P95" i="16"/>
  <c r="Q95" i="16"/>
  <c r="Z95" i="16"/>
  <c r="AA95" i="16"/>
  <c r="O93" i="15" l="1"/>
  <c r="O91" i="15"/>
  <c r="O95" i="15"/>
  <c r="O92" i="15"/>
  <c r="O94" i="15"/>
  <c r="J93" i="1"/>
  <c r="I94" i="1"/>
  <c r="L93" i="1"/>
  <c r="L94" i="1"/>
  <c r="K93" i="1"/>
  <c r="J95" i="1"/>
  <c r="I95" i="1"/>
  <c r="J92" i="1"/>
  <c r="J96" i="1"/>
  <c r="J94" i="1"/>
  <c r="I96" i="1"/>
  <c r="I92" i="1"/>
  <c r="L96" i="1"/>
  <c r="L95" i="1"/>
  <c r="L92" i="1"/>
  <c r="J94" i="2"/>
  <c r="J92" i="2"/>
  <c r="J95" i="2"/>
  <c r="J96" i="2"/>
  <c r="J93" i="2"/>
  <c r="L211" i="5"/>
  <c r="D211" i="5"/>
  <c r="K208" i="5"/>
  <c r="M207" i="5"/>
  <c r="I207" i="5"/>
  <c r="E207" i="5"/>
  <c r="C208" i="5"/>
  <c r="K207" i="5"/>
  <c r="G207" i="5"/>
  <c r="C207" i="5"/>
  <c r="G211" i="5"/>
  <c r="N207" i="5"/>
  <c r="J207" i="5"/>
  <c r="F207" i="5"/>
  <c r="N208" i="5"/>
  <c r="J208" i="5"/>
  <c r="F208" i="5"/>
  <c r="B208" i="5"/>
  <c r="N211" i="5"/>
  <c r="J211" i="5"/>
  <c r="F211" i="5"/>
  <c r="B211" i="5"/>
  <c r="M208" i="5"/>
  <c r="I208" i="5"/>
  <c r="E208" i="5"/>
  <c r="M211" i="5"/>
  <c r="I211" i="5"/>
  <c r="N210" i="5"/>
  <c r="J210" i="5"/>
  <c r="F210" i="5"/>
  <c r="L208" i="5"/>
  <c r="H208" i="5"/>
  <c r="T92" i="10"/>
  <c r="O92" i="10"/>
  <c r="V95" i="10"/>
  <c r="R95" i="10"/>
  <c r="N95" i="10"/>
  <c r="S92" i="10"/>
  <c r="N92" i="10"/>
  <c r="U95" i="10"/>
  <c r="W92" i="10"/>
  <c r="T91" i="10"/>
  <c r="P91" i="10"/>
  <c r="W91" i="10"/>
  <c r="S91" i="10"/>
  <c r="O91" i="10"/>
  <c r="V91" i="10"/>
  <c r="R91" i="10"/>
  <c r="T94" i="10"/>
  <c r="P94" i="10"/>
  <c r="W94" i="10"/>
  <c r="S94" i="10"/>
  <c r="O94" i="10"/>
  <c r="U93" i="10"/>
  <c r="Q93" i="10"/>
  <c r="V94" i="10"/>
  <c r="R94" i="10"/>
  <c r="T93" i="10"/>
  <c r="V92" i="10"/>
  <c r="R92" i="10"/>
  <c r="Y96" i="16"/>
  <c r="W95" i="16"/>
  <c r="Z94" i="16"/>
  <c r="V94" i="16"/>
  <c r="AA96" i="16"/>
  <c r="W96" i="16"/>
  <c r="Q96" i="16"/>
  <c r="Y95" i="16"/>
  <c r="T95" i="16"/>
  <c r="X96" i="16"/>
  <c r="R96" i="16"/>
  <c r="Z96" i="16"/>
  <c r="V96" i="16"/>
  <c r="X95" i="16"/>
  <c r="N88" i="10" l="1"/>
  <c r="O90" i="10"/>
  <c r="J88" i="15"/>
  <c r="R89" i="16"/>
  <c r="Q90" i="16"/>
  <c r="T91" i="16"/>
  <c r="R88" i="16"/>
  <c r="P88" i="16"/>
  <c r="Q88" i="16"/>
  <c r="T88" i="16"/>
  <c r="V88" i="16"/>
  <c r="W88" i="16"/>
  <c r="X88" i="16"/>
  <c r="Y88" i="16"/>
  <c r="Z88" i="16"/>
  <c r="AA88" i="16"/>
  <c r="P89" i="16"/>
  <c r="Q89" i="16"/>
  <c r="T89" i="16"/>
  <c r="V89" i="16"/>
  <c r="W89" i="16"/>
  <c r="X89" i="16"/>
  <c r="Y89" i="16"/>
  <c r="Z89" i="16"/>
  <c r="AA89" i="16"/>
  <c r="R90" i="16"/>
  <c r="T90" i="16"/>
  <c r="X90" i="16"/>
  <c r="Y90" i="16"/>
  <c r="Q91" i="16"/>
  <c r="W91" i="16"/>
  <c r="AA91" i="16"/>
  <c r="J87" i="15"/>
  <c r="K87" i="15"/>
  <c r="K88" i="15"/>
  <c r="J89" i="15"/>
  <c r="K89" i="15"/>
  <c r="J90" i="15"/>
  <c r="K90" i="15"/>
  <c r="N87" i="10"/>
  <c r="O87" i="10"/>
  <c r="P87" i="10"/>
  <c r="Q87" i="10"/>
  <c r="R87" i="10"/>
  <c r="S87" i="10"/>
  <c r="T87" i="10"/>
  <c r="U87" i="10"/>
  <c r="V87" i="10"/>
  <c r="W87" i="10"/>
  <c r="O88" i="10"/>
  <c r="P88" i="10"/>
  <c r="Q88" i="10"/>
  <c r="S88" i="10"/>
  <c r="T88" i="10"/>
  <c r="U88" i="10"/>
  <c r="V88" i="10"/>
  <c r="W88" i="10"/>
  <c r="N89" i="10"/>
  <c r="O89" i="10"/>
  <c r="P89" i="10"/>
  <c r="Q89" i="10"/>
  <c r="R89" i="10"/>
  <c r="S89" i="10"/>
  <c r="T89" i="10"/>
  <c r="U89" i="10"/>
  <c r="V89" i="10"/>
  <c r="W89" i="10"/>
  <c r="Q90" i="10"/>
  <c r="U90" i="10"/>
  <c r="B203" i="5"/>
  <c r="C203" i="5"/>
  <c r="D203" i="5"/>
  <c r="E203" i="5"/>
  <c r="F203" i="5"/>
  <c r="G203" i="5"/>
  <c r="H203" i="5"/>
  <c r="I203" i="5"/>
  <c r="J203" i="5"/>
  <c r="K203" i="5"/>
  <c r="L203" i="5"/>
  <c r="M203" i="5"/>
  <c r="N203" i="5"/>
  <c r="B204" i="5"/>
  <c r="C204" i="5"/>
  <c r="D204" i="5"/>
  <c r="E204" i="5"/>
  <c r="F204" i="5"/>
  <c r="G204" i="5"/>
  <c r="H204" i="5"/>
  <c r="I204" i="5"/>
  <c r="J204" i="5"/>
  <c r="K204" i="5"/>
  <c r="L204" i="5"/>
  <c r="M204" i="5"/>
  <c r="N204" i="5"/>
  <c r="B205" i="5"/>
  <c r="C205" i="5"/>
  <c r="D205" i="5"/>
  <c r="E205" i="5"/>
  <c r="F205" i="5"/>
  <c r="G205" i="5"/>
  <c r="H205" i="5"/>
  <c r="I205" i="5"/>
  <c r="J205" i="5"/>
  <c r="K205" i="5"/>
  <c r="L205" i="5"/>
  <c r="M205" i="5"/>
  <c r="N205" i="5"/>
  <c r="B206" i="5"/>
  <c r="C206" i="5"/>
  <c r="D206" i="5"/>
  <c r="E206" i="5"/>
  <c r="F206" i="5"/>
  <c r="G206" i="5"/>
  <c r="H206" i="5"/>
  <c r="I206" i="5"/>
  <c r="J206" i="5"/>
  <c r="K206" i="5"/>
  <c r="L206" i="5"/>
  <c r="M206" i="5"/>
  <c r="N206" i="5"/>
  <c r="B203" i="3"/>
  <c r="C203" i="3"/>
  <c r="D203" i="3"/>
  <c r="E203" i="3"/>
  <c r="F203" i="3"/>
  <c r="G203" i="3"/>
  <c r="H203" i="3"/>
  <c r="I203" i="3"/>
  <c r="J203" i="3"/>
  <c r="K203" i="3"/>
  <c r="L203" i="3"/>
  <c r="M203" i="3"/>
  <c r="N203" i="3"/>
  <c r="B204" i="3"/>
  <c r="C204" i="3"/>
  <c r="D204" i="3"/>
  <c r="E204" i="3"/>
  <c r="F204" i="3"/>
  <c r="G204" i="3"/>
  <c r="H204" i="3"/>
  <c r="I204" i="3"/>
  <c r="J204" i="3"/>
  <c r="K204" i="3"/>
  <c r="L204" i="3"/>
  <c r="M204" i="3"/>
  <c r="N204" i="3"/>
  <c r="B205" i="3"/>
  <c r="C205" i="3"/>
  <c r="D205" i="3"/>
  <c r="E205" i="3"/>
  <c r="F205" i="3"/>
  <c r="G205" i="3"/>
  <c r="H205" i="3"/>
  <c r="I205" i="3"/>
  <c r="J205" i="3"/>
  <c r="K205" i="3"/>
  <c r="L205" i="3"/>
  <c r="M205" i="3"/>
  <c r="N205" i="3"/>
  <c r="B206" i="3"/>
  <c r="C206" i="3"/>
  <c r="D206" i="3"/>
  <c r="E206" i="3"/>
  <c r="F206" i="3"/>
  <c r="G206" i="3"/>
  <c r="H206" i="3"/>
  <c r="I206" i="3"/>
  <c r="J206" i="3"/>
  <c r="K206" i="3"/>
  <c r="L206" i="3"/>
  <c r="M206" i="3"/>
  <c r="N206" i="3"/>
  <c r="I88" i="2"/>
  <c r="I89" i="2"/>
  <c r="I90" i="2"/>
  <c r="I91" i="2"/>
  <c r="H88" i="2"/>
  <c r="H89" i="2"/>
  <c r="H90" i="2"/>
  <c r="H91" i="2"/>
  <c r="K88" i="1"/>
  <c r="K89" i="1"/>
  <c r="K90" i="1"/>
  <c r="K91" i="1"/>
  <c r="O88" i="15" l="1"/>
  <c r="O87" i="15"/>
  <c r="O90" i="15"/>
  <c r="O89" i="15"/>
  <c r="J88" i="1"/>
  <c r="I91" i="1"/>
  <c r="L90" i="1"/>
  <c r="J90" i="1"/>
  <c r="J91" i="1"/>
  <c r="I90" i="1"/>
  <c r="J89" i="1"/>
  <c r="I89" i="1"/>
  <c r="I88" i="1"/>
  <c r="L91" i="1"/>
  <c r="L89" i="1"/>
  <c r="L88" i="1"/>
  <c r="J88" i="2"/>
  <c r="J91" i="2"/>
  <c r="W90" i="10"/>
  <c r="V90" i="10"/>
  <c r="R90" i="10"/>
  <c r="N90" i="10"/>
  <c r="R88" i="10"/>
  <c r="T90" i="10"/>
  <c r="P90" i="10"/>
  <c r="S90" i="10"/>
  <c r="Z91" i="16"/>
  <c r="P91" i="16"/>
  <c r="X91" i="16"/>
  <c r="R91" i="16"/>
  <c r="Z90" i="16"/>
  <c r="V90" i="16"/>
  <c r="P90" i="16"/>
  <c r="V91" i="16"/>
  <c r="Y91" i="16"/>
  <c r="AA90" i="16"/>
  <c r="W90" i="16"/>
  <c r="J89" i="2"/>
  <c r="J90" i="2"/>
  <c r="J82" i="15"/>
  <c r="K82" i="15"/>
  <c r="J83" i="15"/>
  <c r="K83" i="15"/>
  <c r="J84" i="15"/>
  <c r="K84" i="15"/>
  <c r="J85" i="15"/>
  <c r="K85" i="15"/>
  <c r="J86" i="15"/>
  <c r="K86" i="15"/>
  <c r="O86" i="15" l="1"/>
  <c r="O83" i="15"/>
  <c r="O82" i="15"/>
  <c r="O85" i="15"/>
  <c r="O84" i="15"/>
  <c r="K198" i="3"/>
  <c r="L198" i="3"/>
  <c r="M198" i="3"/>
  <c r="N198" i="3"/>
  <c r="K199" i="3"/>
  <c r="L199" i="3"/>
  <c r="M199" i="3"/>
  <c r="N199" i="3"/>
  <c r="K200" i="3"/>
  <c r="L200" i="3"/>
  <c r="M200" i="3"/>
  <c r="N200" i="3"/>
  <c r="K201" i="3"/>
  <c r="L201" i="3"/>
  <c r="M201" i="3"/>
  <c r="N201" i="3"/>
  <c r="K202" i="3"/>
  <c r="L202" i="3"/>
  <c r="M202" i="3"/>
  <c r="N202" i="3"/>
  <c r="K198" i="5"/>
  <c r="L198" i="5"/>
  <c r="M198" i="5"/>
  <c r="N198" i="5"/>
  <c r="K199" i="5"/>
  <c r="L199" i="5"/>
  <c r="M199" i="5"/>
  <c r="N199" i="5"/>
  <c r="K200" i="5"/>
  <c r="L200" i="5"/>
  <c r="M200" i="5"/>
  <c r="N200" i="5"/>
  <c r="K201" i="5"/>
  <c r="L201" i="5"/>
  <c r="M201" i="5"/>
  <c r="N201" i="5"/>
  <c r="K202" i="5"/>
  <c r="L202" i="5"/>
  <c r="M202" i="5"/>
  <c r="N202" i="5"/>
  <c r="B198" i="5"/>
  <c r="C198" i="5"/>
  <c r="D198" i="5"/>
  <c r="E198" i="5"/>
  <c r="F198" i="5"/>
  <c r="G198" i="5"/>
  <c r="H198" i="5"/>
  <c r="I198" i="5"/>
  <c r="J198" i="5"/>
  <c r="B199" i="5"/>
  <c r="C199" i="5"/>
  <c r="D199" i="5"/>
  <c r="E199" i="5"/>
  <c r="F199" i="5"/>
  <c r="G199" i="5"/>
  <c r="H199" i="5"/>
  <c r="I199" i="5"/>
  <c r="J199" i="5"/>
  <c r="B200" i="5"/>
  <c r="C200" i="5"/>
  <c r="D200" i="5"/>
  <c r="E200" i="5"/>
  <c r="F200" i="5"/>
  <c r="G200" i="5"/>
  <c r="H200" i="5"/>
  <c r="I200" i="5"/>
  <c r="J200" i="5"/>
  <c r="B201" i="5"/>
  <c r="C201" i="5"/>
  <c r="D201" i="5"/>
  <c r="E201" i="5"/>
  <c r="F201" i="5"/>
  <c r="G201" i="5"/>
  <c r="H201" i="5"/>
  <c r="I201" i="5"/>
  <c r="J201" i="5"/>
  <c r="B202" i="5"/>
  <c r="C202" i="5"/>
  <c r="D202" i="5"/>
  <c r="E202" i="5"/>
  <c r="F202" i="5"/>
  <c r="G202" i="5"/>
  <c r="H202" i="5"/>
  <c r="I202" i="5"/>
  <c r="J202" i="5"/>
  <c r="B202" i="3"/>
  <c r="C202" i="3"/>
  <c r="D202" i="3"/>
  <c r="E202" i="3"/>
  <c r="F202" i="3"/>
  <c r="G202" i="3"/>
  <c r="H202" i="3"/>
  <c r="I202" i="3"/>
  <c r="J202" i="3"/>
  <c r="H83" i="2"/>
  <c r="I83" i="2"/>
  <c r="H84" i="2"/>
  <c r="I84" i="2"/>
  <c r="H85" i="2"/>
  <c r="I85" i="2"/>
  <c r="H86" i="2"/>
  <c r="I86" i="2"/>
  <c r="H87" i="2"/>
  <c r="I87" i="2"/>
  <c r="K83" i="1"/>
  <c r="K84" i="1"/>
  <c r="L85" i="1"/>
  <c r="L86" i="1"/>
  <c r="K87" i="1"/>
  <c r="I87" i="1"/>
  <c r="B198" i="3"/>
  <c r="C198" i="3"/>
  <c r="D198" i="3"/>
  <c r="E198" i="3"/>
  <c r="F198" i="3"/>
  <c r="G198" i="3"/>
  <c r="H198" i="3"/>
  <c r="I198" i="3"/>
  <c r="J198" i="3"/>
  <c r="B199" i="3"/>
  <c r="C199" i="3"/>
  <c r="D199" i="3"/>
  <c r="E199" i="3"/>
  <c r="F199" i="3"/>
  <c r="G199" i="3"/>
  <c r="H199" i="3"/>
  <c r="I199" i="3"/>
  <c r="J199" i="3"/>
  <c r="B200" i="3"/>
  <c r="C200" i="3"/>
  <c r="D200" i="3"/>
  <c r="E200" i="3"/>
  <c r="F200" i="3"/>
  <c r="G200" i="3"/>
  <c r="H200" i="3"/>
  <c r="I200" i="3"/>
  <c r="J200" i="3"/>
  <c r="B201" i="3"/>
  <c r="C201" i="3"/>
  <c r="D201" i="3"/>
  <c r="E201" i="3"/>
  <c r="F201" i="3"/>
  <c r="G201" i="3"/>
  <c r="H201" i="3"/>
  <c r="I201" i="3"/>
  <c r="J201" i="3"/>
  <c r="N82" i="10"/>
  <c r="O82" i="10"/>
  <c r="P82" i="10"/>
  <c r="Q82" i="10"/>
  <c r="R82" i="10"/>
  <c r="S82" i="10"/>
  <c r="T82" i="10"/>
  <c r="U82" i="10"/>
  <c r="V82" i="10"/>
  <c r="W82" i="10"/>
  <c r="N83" i="10"/>
  <c r="O83" i="10"/>
  <c r="P83" i="10"/>
  <c r="Q83" i="10"/>
  <c r="R83" i="10"/>
  <c r="S83" i="10"/>
  <c r="T83" i="10"/>
  <c r="U83" i="10"/>
  <c r="V83" i="10"/>
  <c r="W83" i="10"/>
  <c r="N84" i="10"/>
  <c r="O84" i="10"/>
  <c r="P84" i="10"/>
  <c r="Q84" i="10"/>
  <c r="R84" i="10"/>
  <c r="S84" i="10"/>
  <c r="T84" i="10"/>
  <c r="U84" i="10"/>
  <c r="V84" i="10"/>
  <c r="W84" i="10"/>
  <c r="N85" i="10"/>
  <c r="O85" i="10"/>
  <c r="P85" i="10"/>
  <c r="Q85" i="10"/>
  <c r="R85" i="10"/>
  <c r="S85" i="10"/>
  <c r="T85" i="10"/>
  <c r="U85" i="10"/>
  <c r="V85" i="10"/>
  <c r="W85" i="10"/>
  <c r="N86" i="10"/>
  <c r="O86" i="10"/>
  <c r="P86" i="10"/>
  <c r="Q86" i="10"/>
  <c r="R86" i="10"/>
  <c r="S86" i="10"/>
  <c r="T86" i="10"/>
  <c r="U86" i="10"/>
  <c r="V86" i="10"/>
  <c r="W86" i="10"/>
  <c r="P83" i="16"/>
  <c r="Q83" i="16"/>
  <c r="R83" i="16"/>
  <c r="T83" i="16"/>
  <c r="V83" i="16"/>
  <c r="W83" i="16"/>
  <c r="X83" i="16"/>
  <c r="Y83" i="16"/>
  <c r="Z83" i="16"/>
  <c r="AA83" i="16"/>
  <c r="P84" i="16"/>
  <c r="Q84" i="16"/>
  <c r="R84" i="16"/>
  <c r="T84" i="16"/>
  <c r="V84" i="16"/>
  <c r="W84" i="16"/>
  <c r="X84" i="16"/>
  <c r="Y84" i="16"/>
  <c r="Z84" i="16"/>
  <c r="AA84" i="16"/>
  <c r="P85" i="16"/>
  <c r="Q85" i="16"/>
  <c r="R85" i="16"/>
  <c r="T85" i="16"/>
  <c r="V85" i="16"/>
  <c r="W85" i="16"/>
  <c r="X85" i="16"/>
  <c r="Y85" i="16"/>
  <c r="Z85" i="16"/>
  <c r="AA85" i="16"/>
  <c r="P86" i="16"/>
  <c r="Q86" i="16"/>
  <c r="R86" i="16"/>
  <c r="T86" i="16"/>
  <c r="V86" i="16"/>
  <c r="W86" i="16"/>
  <c r="X86" i="16"/>
  <c r="Y86" i="16"/>
  <c r="Z86" i="16"/>
  <c r="AA86" i="16"/>
  <c r="P87" i="16"/>
  <c r="Q87" i="16"/>
  <c r="R87" i="16"/>
  <c r="T87" i="16"/>
  <c r="V87" i="16"/>
  <c r="W87" i="16"/>
  <c r="X87" i="16"/>
  <c r="Y87" i="16"/>
  <c r="Z87" i="16"/>
  <c r="AA87" i="16"/>
  <c r="J83" i="1" l="1"/>
  <c r="K86" i="1"/>
  <c r="L83" i="1"/>
  <c r="J85" i="2"/>
  <c r="I83" i="1"/>
  <c r="J87" i="1"/>
  <c r="K85" i="1"/>
  <c r="J84" i="1"/>
  <c r="I84" i="1"/>
  <c r="L87" i="1"/>
  <c r="J85" i="1"/>
  <c r="L84" i="1"/>
  <c r="J86" i="2"/>
  <c r="J87" i="2"/>
  <c r="J84" i="2"/>
  <c r="J83" i="2"/>
  <c r="J86" i="1"/>
  <c r="I86" i="1"/>
  <c r="I85" i="1"/>
  <c r="B194" i="5"/>
  <c r="C194" i="5"/>
  <c r="D194" i="5"/>
  <c r="E194" i="5"/>
  <c r="F194" i="5"/>
  <c r="G194" i="5"/>
  <c r="H194" i="5"/>
  <c r="I194" i="5"/>
  <c r="J194" i="5"/>
  <c r="K194" i="5"/>
  <c r="L194" i="5"/>
  <c r="M194" i="5"/>
  <c r="N194" i="5"/>
  <c r="B195" i="5"/>
  <c r="C195" i="5"/>
  <c r="D195" i="5"/>
  <c r="E195" i="5"/>
  <c r="F195" i="5"/>
  <c r="G195" i="5"/>
  <c r="H195" i="5"/>
  <c r="I195" i="5"/>
  <c r="J195" i="5"/>
  <c r="K195" i="5"/>
  <c r="L195" i="5"/>
  <c r="M195" i="5"/>
  <c r="N195" i="5"/>
  <c r="B196" i="5"/>
  <c r="C196" i="5"/>
  <c r="D196" i="5"/>
  <c r="E196" i="5"/>
  <c r="F196" i="5"/>
  <c r="G196" i="5"/>
  <c r="H196" i="5"/>
  <c r="I196" i="5"/>
  <c r="J196" i="5"/>
  <c r="K196" i="5"/>
  <c r="L196" i="5"/>
  <c r="M196" i="5"/>
  <c r="N196" i="5"/>
  <c r="B197" i="5"/>
  <c r="C197" i="5"/>
  <c r="D197" i="5"/>
  <c r="E197" i="5"/>
  <c r="F197" i="5"/>
  <c r="G197" i="5"/>
  <c r="H197" i="5"/>
  <c r="I197" i="5"/>
  <c r="J197" i="5"/>
  <c r="K197" i="5"/>
  <c r="L197" i="5"/>
  <c r="M197" i="5"/>
  <c r="N197" i="5"/>
  <c r="L79" i="1" l="1"/>
  <c r="L80" i="1"/>
  <c r="L81" i="1"/>
  <c r="I82" i="1"/>
  <c r="J82" i="1" l="1"/>
  <c r="J80" i="1"/>
  <c r="J79" i="1"/>
  <c r="K79" i="1"/>
  <c r="L82" i="1"/>
  <c r="K82" i="1"/>
  <c r="I81" i="1"/>
  <c r="K81" i="1"/>
  <c r="I80" i="1"/>
  <c r="J81" i="1"/>
  <c r="I79" i="1"/>
  <c r="K80" i="1"/>
  <c r="I79" i="2"/>
  <c r="I80" i="2"/>
  <c r="I81" i="2"/>
  <c r="I82" i="2"/>
  <c r="H79" i="2"/>
  <c r="H80" i="2"/>
  <c r="H81" i="2"/>
  <c r="H82" i="2"/>
  <c r="J79" i="2" l="1"/>
  <c r="J81" i="2"/>
  <c r="J80" i="2"/>
  <c r="J82" i="2"/>
  <c r="B194" i="3"/>
  <c r="C194" i="3"/>
  <c r="D194" i="3"/>
  <c r="E194" i="3"/>
  <c r="F194" i="3"/>
  <c r="G194" i="3"/>
  <c r="H194" i="3"/>
  <c r="I194" i="3"/>
  <c r="J194" i="3"/>
  <c r="K194" i="3"/>
  <c r="L194" i="3"/>
  <c r="M194" i="3"/>
  <c r="N194" i="3"/>
  <c r="B195" i="3"/>
  <c r="C195" i="3"/>
  <c r="D195" i="3"/>
  <c r="E195" i="3"/>
  <c r="F195" i="3"/>
  <c r="G195" i="3"/>
  <c r="H195" i="3"/>
  <c r="I195" i="3"/>
  <c r="J195" i="3"/>
  <c r="K195" i="3"/>
  <c r="L195" i="3"/>
  <c r="M195" i="3"/>
  <c r="N195" i="3"/>
  <c r="B196" i="3"/>
  <c r="C196" i="3"/>
  <c r="D196" i="3"/>
  <c r="E196" i="3"/>
  <c r="F196" i="3"/>
  <c r="G196" i="3"/>
  <c r="H196" i="3"/>
  <c r="I196" i="3"/>
  <c r="J196" i="3"/>
  <c r="K196" i="3"/>
  <c r="L196" i="3"/>
  <c r="M196" i="3"/>
  <c r="N196" i="3"/>
  <c r="B197" i="3"/>
  <c r="C197" i="3"/>
  <c r="D197" i="3"/>
  <c r="E197" i="3"/>
  <c r="F197" i="3"/>
  <c r="G197" i="3"/>
  <c r="H197" i="3"/>
  <c r="I197" i="3"/>
  <c r="J197" i="3"/>
  <c r="K197" i="3"/>
  <c r="L197" i="3"/>
  <c r="M197" i="3"/>
  <c r="N197" i="3"/>
  <c r="N78" i="10"/>
  <c r="O78" i="10"/>
  <c r="P78" i="10"/>
  <c r="Q78" i="10"/>
  <c r="R78" i="10"/>
  <c r="S78" i="10"/>
  <c r="T78" i="10"/>
  <c r="U78" i="10"/>
  <c r="V78" i="10"/>
  <c r="W78" i="10"/>
  <c r="N79" i="10"/>
  <c r="O79" i="10"/>
  <c r="P79" i="10"/>
  <c r="Q79" i="10"/>
  <c r="R79" i="10"/>
  <c r="S79" i="10"/>
  <c r="T79" i="10"/>
  <c r="U79" i="10"/>
  <c r="V79" i="10"/>
  <c r="W79" i="10"/>
  <c r="N80" i="10"/>
  <c r="O80" i="10"/>
  <c r="P80" i="10"/>
  <c r="Q80" i="10"/>
  <c r="R80" i="10"/>
  <c r="S80" i="10"/>
  <c r="T80" i="10"/>
  <c r="U80" i="10"/>
  <c r="V80" i="10"/>
  <c r="W80" i="10"/>
  <c r="N81" i="10"/>
  <c r="O81" i="10"/>
  <c r="P81" i="10"/>
  <c r="Q81" i="10"/>
  <c r="R81" i="10"/>
  <c r="S81" i="10"/>
  <c r="T81" i="10"/>
  <c r="U81" i="10"/>
  <c r="V81" i="10"/>
  <c r="W81" i="10"/>
  <c r="J78" i="15"/>
  <c r="K78" i="15"/>
  <c r="J79" i="15"/>
  <c r="K79" i="15"/>
  <c r="J80" i="15"/>
  <c r="K80" i="15"/>
  <c r="J81" i="15"/>
  <c r="K81" i="15"/>
  <c r="R79" i="16"/>
  <c r="P79" i="16"/>
  <c r="Q79" i="16"/>
  <c r="T79" i="16"/>
  <c r="V79" i="16"/>
  <c r="W79" i="16"/>
  <c r="Y79" i="16"/>
  <c r="Z79" i="16"/>
  <c r="AA79" i="16"/>
  <c r="P80" i="16"/>
  <c r="Q80" i="16"/>
  <c r="R80" i="16"/>
  <c r="T80" i="16"/>
  <c r="V80" i="16"/>
  <c r="W80" i="16"/>
  <c r="X80" i="16"/>
  <c r="Y80" i="16"/>
  <c r="Z80" i="16"/>
  <c r="AA80" i="16"/>
  <c r="P81" i="16"/>
  <c r="Q81" i="16"/>
  <c r="R81" i="16"/>
  <c r="T81" i="16"/>
  <c r="V81" i="16"/>
  <c r="W81" i="16"/>
  <c r="X81" i="16"/>
  <c r="Y81" i="16"/>
  <c r="Z81" i="16"/>
  <c r="AA81" i="16"/>
  <c r="P82" i="16"/>
  <c r="Q82" i="16"/>
  <c r="R82" i="16"/>
  <c r="T82" i="16"/>
  <c r="V82" i="16"/>
  <c r="W82" i="16"/>
  <c r="X82" i="16"/>
  <c r="Y82" i="16"/>
  <c r="Z82" i="16"/>
  <c r="AA82" i="16"/>
  <c r="O79" i="15" l="1"/>
  <c r="O78" i="15"/>
  <c r="O81" i="15"/>
  <c r="O80" i="15"/>
  <c r="X79" i="16"/>
  <c r="B122" i="5"/>
  <c r="C122" i="5"/>
  <c r="D122" i="5"/>
  <c r="E122" i="5"/>
  <c r="F122" i="5"/>
  <c r="G122" i="5"/>
  <c r="H122" i="5"/>
  <c r="I122" i="5"/>
  <c r="J122" i="5"/>
  <c r="K122" i="5"/>
  <c r="L122" i="5"/>
  <c r="M122" i="5"/>
  <c r="N122" i="5"/>
  <c r="B123" i="5"/>
  <c r="C123" i="5"/>
  <c r="D123" i="5"/>
  <c r="E123" i="5"/>
  <c r="F123" i="5"/>
  <c r="G123" i="5"/>
  <c r="H123" i="5"/>
  <c r="I123" i="5"/>
  <c r="J123" i="5"/>
  <c r="K123" i="5"/>
  <c r="L123" i="5"/>
  <c r="M123" i="5"/>
  <c r="N123" i="5"/>
  <c r="B124" i="5"/>
  <c r="C124" i="5"/>
  <c r="D124" i="5"/>
  <c r="E124" i="5"/>
  <c r="F124" i="5"/>
  <c r="G124" i="5"/>
  <c r="H124" i="5"/>
  <c r="I124" i="5"/>
  <c r="J124" i="5"/>
  <c r="K124" i="5"/>
  <c r="L124" i="5"/>
  <c r="M124" i="5"/>
  <c r="N124" i="5"/>
  <c r="B125" i="5"/>
  <c r="C125" i="5"/>
  <c r="D125" i="5"/>
  <c r="E125" i="5"/>
  <c r="F125" i="5"/>
  <c r="G125" i="5"/>
  <c r="H125" i="5"/>
  <c r="I125" i="5"/>
  <c r="J125" i="5"/>
  <c r="K125" i="5"/>
  <c r="L125" i="5"/>
  <c r="M125" i="5"/>
  <c r="N125" i="5"/>
  <c r="B126" i="5"/>
  <c r="C126" i="5"/>
  <c r="D126" i="5"/>
  <c r="E126" i="5"/>
  <c r="F126" i="5"/>
  <c r="G126" i="5"/>
  <c r="H126" i="5"/>
  <c r="I126" i="5"/>
  <c r="J126" i="5"/>
  <c r="K126" i="5"/>
  <c r="L126" i="5"/>
  <c r="M126" i="5"/>
  <c r="N126" i="5"/>
  <c r="B127" i="5"/>
  <c r="C127" i="5"/>
  <c r="D127" i="5"/>
  <c r="E127" i="5"/>
  <c r="F127" i="5"/>
  <c r="G127" i="5"/>
  <c r="H127" i="5"/>
  <c r="I127" i="5"/>
  <c r="J127" i="5"/>
  <c r="K127" i="5"/>
  <c r="L127" i="5"/>
  <c r="M127" i="5"/>
  <c r="N127" i="5"/>
  <c r="B128" i="5"/>
  <c r="C128" i="5"/>
  <c r="D128" i="5"/>
  <c r="E128" i="5"/>
  <c r="F128" i="5"/>
  <c r="G128" i="5"/>
  <c r="H128" i="5"/>
  <c r="I128" i="5"/>
  <c r="J128" i="5"/>
  <c r="K128" i="5"/>
  <c r="L128" i="5"/>
  <c r="M128" i="5"/>
  <c r="N128" i="5"/>
  <c r="B129" i="5"/>
  <c r="C129" i="5"/>
  <c r="D129" i="5"/>
  <c r="E129" i="5"/>
  <c r="F129" i="5"/>
  <c r="G129" i="5"/>
  <c r="H129" i="5"/>
  <c r="I129" i="5"/>
  <c r="J129" i="5"/>
  <c r="K129" i="5"/>
  <c r="L129" i="5"/>
  <c r="M129" i="5"/>
  <c r="N129" i="5"/>
  <c r="B130" i="5"/>
  <c r="C130" i="5"/>
  <c r="D130" i="5"/>
  <c r="E130" i="5"/>
  <c r="F130" i="5"/>
  <c r="G130" i="5"/>
  <c r="H130" i="5"/>
  <c r="I130" i="5"/>
  <c r="J130" i="5"/>
  <c r="K130" i="5"/>
  <c r="L130" i="5"/>
  <c r="M130" i="5"/>
  <c r="N130" i="5"/>
  <c r="B131" i="5"/>
  <c r="C131" i="5"/>
  <c r="D131" i="5"/>
  <c r="E131" i="5"/>
  <c r="F131" i="5"/>
  <c r="G131" i="5"/>
  <c r="H131" i="5"/>
  <c r="I131" i="5"/>
  <c r="J131" i="5"/>
  <c r="K131" i="5"/>
  <c r="L131" i="5"/>
  <c r="M131" i="5"/>
  <c r="N131" i="5"/>
  <c r="B132" i="5"/>
  <c r="C132" i="5"/>
  <c r="D132" i="5"/>
  <c r="E132" i="5"/>
  <c r="F132" i="5"/>
  <c r="G132" i="5"/>
  <c r="H132" i="5"/>
  <c r="I132" i="5"/>
  <c r="J132" i="5"/>
  <c r="K132" i="5"/>
  <c r="L132" i="5"/>
  <c r="M132" i="5"/>
  <c r="N132" i="5"/>
  <c r="B133" i="5"/>
  <c r="C133" i="5"/>
  <c r="D133" i="5"/>
  <c r="E133" i="5"/>
  <c r="F133" i="5"/>
  <c r="G133" i="5"/>
  <c r="H133" i="5"/>
  <c r="I133" i="5"/>
  <c r="J133" i="5"/>
  <c r="K133" i="5"/>
  <c r="L133" i="5"/>
  <c r="M133" i="5"/>
  <c r="N133" i="5"/>
  <c r="B134" i="5"/>
  <c r="C134" i="5"/>
  <c r="D134" i="5"/>
  <c r="E134" i="5"/>
  <c r="F134" i="5"/>
  <c r="G134" i="5"/>
  <c r="H134" i="5"/>
  <c r="I134" i="5"/>
  <c r="J134" i="5"/>
  <c r="K134" i="5"/>
  <c r="L134" i="5"/>
  <c r="M134" i="5"/>
  <c r="N134" i="5"/>
  <c r="B135" i="5"/>
  <c r="C135" i="5"/>
  <c r="D135" i="5"/>
  <c r="E135" i="5"/>
  <c r="F135" i="5"/>
  <c r="G135" i="5"/>
  <c r="H135" i="5"/>
  <c r="I135" i="5"/>
  <c r="J135" i="5"/>
  <c r="K135" i="5"/>
  <c r="L135" i="5"/>
  <c r="M135" i="5"/>
  <c r="N135" i="5"/>
  <c r="B136" i="5"/>
  <c r="C136" i="5"/>
  <c r="D136" i="5"/>
  <c r="E136" i="5"/>
  <c r="F136" i="5"/>
  <c r="G136" i="5"/>
  <c r="H136" i="5"/>
  <c r="I136" i="5"/>
  <c r="J136" i="5"/>
  <c r="K136" i="5"/>
  <c r="L136" i="5"/>
  <c r="M136" i="5"/>
  <c r="N136" i="5"/>
  <c r="B137" i="5"/>
  <c r="C137" i="5"/>
  <c r="D137" i="5"/>
  <c r="E137" i="5"/>
  <c r="F137" i="5"/>
  <c r="G137" i="5"/>
  <c r="H137" i="5"/>
  <c r="I137" i="5"/>
  <c r="J137" i="5"/>
  <c r="K137" i="5"/>
  <c r="L137" i="5"/>
  <c r="M137" i="5"/>
  <c r="N137" i="5"/>
  <c r="B138" i="5"/>
  <c r="C138" i="5"/>
  <c r="D138" i="5"/>
  <c r="E138" i="5"/>
  <c r="F138" i="5"/>
  <c r="G138" i="5"/>
  <c r="H138" i="5"/>
  <c r="I138" i="5"/>
  <c r="J138" i="5"/>
  <c r="K138" i="5"/>
  <c r="L138" i="5"/>
  <c r="M138" i="5"/>
  <c r="N138" i="5"/>
  <c r="B139" i="5"/>
  <c r="C139" i="5"/>
  <c r="D139" i="5"/>
  <c r="E139" i="5"/>
  <c r="F139" i="5"/>
  <c r="G139" i="5"/>
  <c r="H139" i="5"/>
  <c r="I139" i="5"/>
  <c r="J139" i="5"/>
  <c r="K139" i="5"/>
  <c r="L139" i="5"/>
  <c r="M139" i="5"/>
  <c r="N139" i="5"/>
  <c r="B140" i="5"/>
  <c r="C140" i="5"/>
  <c r="D140" i="5"/>
  <c r="E140" i="5"/>
  <c r="F140" i="5"/>
  <c r="G140" i="5"/>
  <c r="H140" i="5"/>
  <c r="I140" i="5"/>
  <c r="J140" i="5"/>
  <c r="K140" i="5"/>
  <c r="L140" i="5"/>
  <c r="M140" i="5"/>
  <c r="N140" i="5"/>
  <c r="B141" i="5"/>
  <c r="C141" i="5"/>
  <c r="D141" i="5"/>
  <c r="E141" i="5"/>
  <c r="F141" i="5"/>
  <c r="G141" i="5"/>
  <c r="H141" i="5"/>
  <c r="I141" i="5"/>
  <c r="J141" i="5"/>
  <c r="K141" i="5"/>
  <c r="L141" i="5"/>
  <c r="M141" i="5"/>
  <c r="N141" i="5"/>
  <c r="B142" i="5"/>
  <c r="C142" i="5"/>
  <c r="D142" i="5"/>
  <c r="E142" i="5"/>
  <c r="F142" i="5"/>
  <c r="G142" i="5"/>
  <c r="H142" i="5"/>
  <c r="I142" i="5"/>
  <c r="J142" i="5"/>
  <c r="K142" i="5"/>
  <c r="L142" i="5"/>
  <c r="M142" i="5"/>
  <c r="N142" i="5"/>
  <c r="B143" i="5"/>
  <c r="C143" i="5"/>
  <c r="D143" i="5"/>
  <c r="E143" i="5"/>
  <c r="F143" i="5"/>
  <c r="G143" i="5"/>
  <c r="H143" i="5"/>
  <c r="I143" i="5"/>
  <c r="J143" i="5"/>
  <c r="K143" i="5"/>
  <c r="L143" i="5"/>
  <c r="M143" i="5"/>
  <c r="N143" i="5"/>
  <c r="B144" i="5"/>
  <c r="C144" i="5"/>
  <c r="D144" i="5"/>
  <c r="E144" i="5"/>
  <c r="F144" i="5"/>
  <c r="G144" i="5"/>
  <c r="H144" i="5"/>
  <c r="I144" i="5"/>
  <c r="J144" i="5"/>
  <c r="K144" i="5"/>
  <c r="L144" i="5"/>
  <c r="M144" i="5"/>
  <c r="N144" i="5"/>
  <c r="B145" i="5"/>
  <c r="C145" i="5"/>
  <c r="D145" i="5"/>
  <c r="E145" i="5"/>
  <c r="F145" i="5"/>
  <c r="G145" i="5"/>
  <c r="H145" i="5"/>
  <c r="I145" i="5"/>
  <c r="J145" i="5"/>
  <c r="K145" i="5"/>
  <c r="L145" i="5"/>
  <c r="M145" i="5"/>
  <c r="N145" i="5"/>
  <c r="B146" i="5"/>
  <c r="C146" i="5"/>
  <c r="D146" i="5"/>
  <c r="E146" i="5"/>
  <c r="F146" i="5"/>
  <c r="G146" i="5"/>
  <c r="H146" i="5"/>
  <c r="I146" i="5"/>
  <c r="J146" i="5"/>
  <c r="K146" i="5"/>
  <c r="L146" i="5"/>
  <c r="M146" i="5"/>
  <c r="N146" i="5"/>
  <c r="B147" i="5"/>
  <c r="C147" i="5"/>
  <c r="D147" i="5"/>
  <c r="E147" i="5"/>
  <c r="F147" i="5"/>
  <c r="G147" i="5"/>
  <c r="H147" i="5"/>
  <c r="I147" i="5"/>
  <c r="J147" i="5"/>
  <c r="K147" i="5"/>
  <c r="L147" i="5"/>
  <c r="M147" i="5"/>
  <c r="N147" i="5"/>
  <c r="B148" i="5"/>
  <c r="C148" i="5"/>
  <c r="D148" i="5"/>
  <c r="E148" i="5"/>
  <c r="F148" i="5"/>
  <c r="G148" i="5"/>
  <c r="H148" i="5"/>
  <c r="I148" i="5"/>
  <c r="J148" i="5"/>
  <c r="K148" i="5"/>
  <c r="L148" i="5"/>
  <c r="M148" i="5"/>
  <c r="N148" i="5"/>
  <c r="B149" i="5"/>
  <c r="C149" i="5"/>
  <c r="D149" i="5"/>
  <c r="E149" i="5"/>
  <c r="F149" i="5"/>
  <c r="G149" i="5"/>
  <c r="H149" i="5"/>
  <c r="I149" i="5"/>
  <c r="J149" i="5"/>
  <c r="K149" i="5"/>
  <c r="L149" i="5"/>
  <c r="M149" i="5"/>
  <c r="N149" i="5"/>
  <c r="B150" i="5"/>
  <c r="C150" i="5"/>
  <c r="D150" i="5"/>
  <c r="E150" i="5"/>
  <c r="F150" i="5"/>
  <c r="G150" i="5"/>
  <c r="H150" i="5"/>
  <c r="I150" i="5"/>
  <c r="J150" i="5"/>
  <c r="K150" i="5"/>
  <c r="L150" i="5"/>
  <c r="M150" i="5"/>
  <c r="N150" i="5"/>
  <c r="B151" i="5"/>
  <c r="C151" i="5"/>
  <c r="D151" i="5"/>
  <c r="E151" i="5"/>
  <c r="F151" i="5"/>
  <c r="G151" i="5"/>
  <c r="H151" i="5"/>
  <c r="I151" i="5"/>
  <c r="J151" i="5"/>
  <c r="K151" i="5"/>
  <c r="L151" i="5"/>
  <c r="M151" i="5"/>
  <c r="N151" i="5"/>
  <c r="B152" i="5"/>
  <c r="C152" i="5"/>
  <c r="D152" i="5"/>
  <c r="E152" i="5"/>
  <c r="F152" i="5"/>
  <c r="G152" i="5"/>
  <c r="H152" i="5"/>
  <c r="I152" i="5"/>
  <c r="J152" i="5"/>
  <c r="K152" i="5"/>
  <c r="L152" i="5"/>
  <c r="M152" i="5"/>
  <c r="N152" i="5"/>
  <c r="B153" i="5"/>
  <c r="C153" i="5"/>
  <c r="D153" i="5"/>
  <c r="E153" i="5"/>
  <c r="F153" i="5"/>
  <c r="G153" i="5"/>
  <c r="H153" i="5"/>
  <c r="I153" i="5"/>
  <c r="J153" i="5"/>
  <c r="K153" i="5"/>
  <c r="L153" i="5"/>
  <c r="M153" i="5"/>
  <c r="N153" i="5"/>
  <c r="B154" i="5"/>
  <c r="C154" i="5"/>
  <c r="D154" i="5"/>
  <c r="E154" i="5"/>
  <c r="F154" i="5"/>
  <c r="G154" i="5"/>
  <c r="H154" i="5"/>
  <c r="I154" i="5"/>
  <c r="J154" i="5"/>
  <c r="K154" i="5"/>
  <c r="L154" i="5"/>
  <c r="M154" i="5"/>
  <c r="N154" i="5"/>
  <c r="B155" i="5"/>
  <c r="C155" i="5"/>
  <c r="D155" i="5"/>
  <c r="E155" i="5"/>
  <c r="F155" i="5"/>
  <c r="G155" i="5"/>
  <c r="H155" i="5"/>
  <c r="I155" i="5"/>
  <c r="J155" i="5"/>
  <c r="K155" i="5"/>
  <c r="L155" i="5"/>
  <c r="M155" i="5"/>
  <c r="N155" i="5"/>
  <c r="B156" i="5"/>
  <c r="C156" i="5"/>
  <c r="D156" i="5"/>
  <c r="E156" i="5"/>
  <c r="F156" i="5"/>
  <c r="G156" i="5"/>
  <c r="H156" i="5"/>
  <c r="I156" i="5"/>
  <c r="J156" i="5"/>
  <c r="K156" i="5"/>
  <c r="L156" i="5"/>
  <c r="M156" i="5"/>
  <c r="N156" i="5"/>
  <c r="B157" i="5"/>
  <c r="C157" i="5"/>
  <c r="D157" i="5"/>
  <c r="E157" i="5"/>
  <c r="F157" i="5"/>
  <c r="G157" i="5"/>
  <c r="H157" i="5"/>
  <c r="I157" i="5"/>
  <c r="J157" i="5"/>
  <c r="K157" i="5"/>
  <c r="L157" i="5"/>
  <c r="M157" i="5"/>
  <c r="N157" i="5"/>
  <c r="B158" i="5"/>
  <c r="C158" i="5"/>
  <c r="D158" i="5"/>
  <c r="E158" i="5"/>
  <c r="F158" i="5"/>
  <c r="G158" i="5"/>
  <c r="H158" i="5"/>
  <c r="I158" i="5"/>
  <c r="J158" i="5"/>
  <c r="K158" i="5"/>
  <c r="L158" i="5"/>
  <c r="M158" i="5"/>
  <c r="N158" i="5"/>
  <c r="B159" i="5"/>
  <c r="C159" i="5"/>
  <c r="D159" i="5"/>
  <c r="E159" i="5"/>
  <c r="F159" i="5"/>
  <c r="G159" i="5"/>
  <c r="H159" i="5"/>
  <c r="I159" i="5"/>
  <c r="J159" i="5"/>
  <c r="K159" i="5"/>
  <c r="L159" i="5"/>
  <c r="M159" i="5"/>
  <c r="N159" i="5"/>
  <c r="B160" i="5"/>
  <c r="C160" i="5"/>
  <c r="D160" i="5"/>
  <c r="E160" i="5"/>
  <c r="F160" i="5"/>
  <c r="G160" i="5"/>
  <c r="H160" i="5"/>
  <c r="I160" i="5"/>
  <c r="J160" i="5"/>
  <c r="K160" i="5"/>
  <c r="L160" i="5"/>
  <c r="M160" i="5"/>
  <c r="N160" i="5"/>
  <c r="B161" i="5"/>
  <c r="C161" i="5"/>
  <c r="D161" i="5"/>
  <c r="E161" i="5"/>
  <c r="F161" i="5"/>
  <c r="G161" i="5"/>
  <c r="H161" i="5"/>
  <c r="I161" i="5"/>
  <c r="J161" i="5"/>
  <c r="K161" i="5"/>
  <c r="L161" i="5"/>
  <c r="M161" i="5"/>
  <c r="N161" i="5"/>
  <c r="B162" i="5"/>
  <c r="C162" i="5"/>
  <c r="D162" i="5"/>
  <c r="E162" i="5"/>
  <c r="F162" i="5"/>
  <c r="G162" i="5"/>
  <c r="H162" i="5"/>
  <c r="I162" i="5"/>
  <c r="J162" i="5"/>
  <c r="K162" i="5"/>
  <c r="L162" i="5"/>
  <c r="M162" i="5"/>
  <c r="N162" i="5"/>
  <c r="B163" i="5"/>
  <c r="C163" i="5"/>
  <c r="D163" i="5"/>
  <c r="E163" i="5"/>
  <c r="F163" i="5"/>
  <c r="G163" i="5"/>
  <c r="H163" i="5"/>
  <c r="I163" i="5"/>
  <c r="J163" i="5"/>
  <c r="K163" i="5"/>
  <c r="L163" i="5"/>
  <c r="M163" i="5"/>
  <c r="N163" i="5"/>
  <c r="B164" i="5"/>
  <c r="C164" i="5"/>
  <c r="D164" i="5"/>
  <c r="E164" i="5"/>
  <c r="F164" i="5"/>
  <c r="G164" i="5"/>
  <c r="H164" i="5"/>
  <c r="I164" i="5"/>
  <c r="J164" i="5"/>
  <c r="K164" i="5"/>
  <c r="L164" i="5"/>
  <c r="M164" i="5"/>
  <c r="N164" i="5"/>
  <c r="B165" i="5"/>
  <c r="C165" i="5"/>
  <c r="D165" i="5"/>
  <c r="E165" i="5"/>
  <c r="F165" i="5"/>
  <c r="G165" i="5"/>
  <c r="H165" i="5"/>
  <c r="I165" i="5"/>
  <c r="J165" i="5"/>
  <c r="K165" i="5"/>
  <c r="L165" i="5"/>
  <c r="M165" i="5"/>
  <c r="N165" i="5"/>
  <c r="B166" i="5"/>
  <c r="C166" i="5"/>
  <c r="D166" i="5"/>
  <c r="E166" i="5"/>
  <c r="F166" i="5"/>
  <c r="G166" i="5"/>
  <c r="H166" i="5"/>
  <c r="I166" i="5"/>
  <c r="J166" i="5"/>
  <c r="K166" i="5"/>
  <c r="L166" i="5"/>
  <c r="M166" i="5"/>
  <c r="N166" i="5"/>
  <c r="B167" i="5"/>
  <c r="C167" i="5"/>
  <c r="D167" i="5"/>
  <c r="E167" i="5"/>
  <c r="F167" i="5"/>
  <c r="G167" i="5"/>
  <c r="H167" i="5"/>
  <c r="I167" i="5"/>
  <c r="J167" i="5"/>
  <c r="K167" i="5"/>
  <c r="L167" i="5"/>
  <c r="M167" i="5"/>
  <c r="N167" i="5"/>
  <c r="B168" i="5"/>
  <c r="C168" i="5"/>
  <c r="D168" i="5"/>
  <c r="E168" i="5"/>
  <c r="F168" i="5"/>
  <c r="G168" i="5"/>
  <c r="H168" i="5"/>
  <c r="I168" i="5"/>
  <c r="J168" i="5"/>
  <c r="K168" i="5"/>
  <c r="L168" i="5"/>
  <c r="M168" i="5"/>
  <c r="N168" i="5"/>
  <c r="B169" i="5"/>
  <c r="C169" i="5"/>
  <c r="D169" i="5"/>
  <c r="E169" i="5"/>
  <c r="F169" i="5"/>
  <c r="G169" i="5"/>
  <c r="H169" i="5"/>
  <c r="I169" i="5"/>
  <c r="J169" i="5"/>
  <c r="K169" i="5"/>
  <c r="L169" i="5"/>
  <c r="M169" i="5"/>
  <c r="N169" i="5"/>
  <c r="B170" i="5"/>
  <c r="C170" i="5"/>
  <c r="D170" i="5"/>
  <c r="E170" i="5"/>
  <c r="F170" i="5"/>
  <c r="G170" i="5"/>
  <c r="H170" i="5"/>
  <c r="I170" i="5"/>
  <c r="J170" i="5"/>
  <c r="K170" i="5"/>
  <c r="L170" i="5"/>
  <c r="M170" i="5"/>
  <c r="N170" i="5"/>
  <c r="B171" i="5"/>
  <c r="C171" i="5"/>
  <c r="D171" i="5"/>
  <c r="E171" i="5"/>
  <c r="F171" i="5"/>
  <c r="G171" i="5"/>
  <c r="H171" i="5"/>
  <c r="I171" i="5"/>
  <c r="J171" i="5"/>
  <c r="K171" i="5"/>
  <c r="L171" i="5"/>
  <c r="M171" i="5"/>
  <c r="N171" i="5"/>
  <c r="B172" i="5"/>
  <c r="C172" i="5"/>
  <c r="D172" i="5"/>
  <c r="E172" i="5"/>
  <c r="F172" i="5"/>
  <c r="G172" i="5"/>
  <c r="H172" i="5"/>
  <c r="I172" i="5"/>
  <c r="J172" i="5"/>
  <c r="K172" i="5"/>
  <c r="L172" i="5"/>
  <c r="M172" i="5"/>
  <c r="N172" i="5"/>
  <c r="B173" i="5"/>
  <c r="C173" i="5"/>
  <c r="D173" i="5"/>
  <c r="E173" i="5"/>
  <c r="F173" i="5"/>
  <c r="G173" i="5"/>
  <c r="H173" i="5"/>
  <c r="I173" i="5"/>
  <c r="J173" i="5"/>
  <c r="K173" i="5"/>
  <c r="L173" i="5"/>
  <c r="M173" i="5"/>
  <c r="N173" i="5"/>
  <c r="B174" i="5"/>
  <c r="C174" i="5"/>
  <c r="D174" i="5"/>
  <c r="E174" i="5"/>
  <c r="F174" i="5"/>
  <c r="G174" i="5"/>
  <c r="H174" i="5"/>
  <c r="I174" i="5"/>
  <c r="J174" i="5"/>
  <c r="K174" i="5"/>
  <c r="L174" i="5"/>
  <c r="M174" i="5"/>
  <c r="N174" i="5"/>
  <c r="B175" i="5"/>
  <c r="C175" i="5"/>
  <c r="D175" i="5"/>
  <c r="E175" i="5"/>
  <c r="F175" i="5"/>
  <c r="G175" i="5"/>
  <c r="H175" i="5"/>
  <c r="I175" i="5"/>
  <c r="J175" i="5"/>
  <c r="K175" i="5"/>
  <c r="L175" i="5"/>
  <c r="M175" i="5"/>
  <c r="N175" i="5"/>
  <c r="B176" i="5"/>
  <c r="C176" i="5"/>
  <c r="D176" i="5"/>
  <c r="E176" i="5"/>
  <c r="F176" i="5"/>
  <c r="G176" i="5"/>
  <c r="H176" i="5"/>
  <c r="I176" i="5"/>
  <c r="J176" i="5"/>
  <c r="K176" i="5"/>
  <c r="L176" i="5"/>
  <c r="M176" i="5"/>
  <c r="N176" i="5"/>
  <c r="B177" i="5"/>
  <c r="C177" i="5"/>
  <c r="D177" i="5"/>
  <c r="E177" i="5"/>
  <c r="F177" i="5"/>
  <c r="G177" i="5"/>
  <c r="H177" i="5"/>
  <c r="I177" i="5"/>
  <c r="J177" i="5"/>
  <c r="K177" i="5"/>
  <c r="L177" i="5"/>
  <c r="M177" i="5"/>
  <c r="N177" i="5"/>
  <c r="B178" i="5"/>
  <c r="C178" i="5"/>
  <c r="D178" i="5"/>
  <c r="E178" i="5"/>
  <c r="F178" i="5"/>
  <c r="G178" i="5"/>
  <c r="H178" i="5"/>
  <c r="I178" i="5"/>
  <c r="J178" i="5"/>
  <c r="K178" i="5"/>
  <c r="L178" i="5"/>
  <c r="M178" i="5"/>
  <c r="N178" i="5"/>
  <c r="B179" i="5"/>
  <c r="C179" i="5"/>
  <c r="D179" i="5"/>
  <c r="E179" i="5"/>
  <c r="F179" i="5"/>
  <c r="G179" i="5"/>
  <c r="H179" i="5"/>
  <c r="I179" i="5"/>
  <c r="J179" i="5"/>
  <c r="K179" i="5"/>
  <c r="L179" i="5"/>
  <c r="M179" i="5"/>
  <c r="N179" i="5"/>
  <c r="B180" i="5"/>
  <c r="C180" i="5"/>
  <c r="D180" i="5"/>
  <c r="E180" i="5"/>
  <c r="F180" i="5"/>
  <c r="G180" i="5"/>
  <c r="H180" i="5"/>
  <c r="I180" i="5"/>
  <c r="J180" i="5"/>
  <c r="K180" i="5"/>
  <c r="L180" i="5"/>
  <c r="M180" i="5"/>
  <c r="N180" i="5"/>
  <c r="B181" i="5"/>
  <c r="C181" i="5"/>
  <c r="D181" i="5"/>
  <c r="E181" i="5"/>
  <c r="F181" i="5"/>
  <c r="G181" i="5"/>
  <c r="H181" i="5"/>
  <c r="I181" i="5"/>
  <c r="J181" i="5"/>
  <c r="K181" i="5"/>
  <c r="L181" i="5"/>
  <c r="M181" i="5"/>
  <c r="N181" i="5"/>
  <c r="B182" i="5"/>
  <c r="C182" i="5"/>
  <c r="D182" i="5"/>
  <c r="E182" i="5"/>
  <c r="F182" i="5"/>
  <c r="G182" i="5"/>
  <c r="H182" i="5"/>
  <c r="I182" i="5"/>
  <c r="J182" i="5"/>
  <c r="K182" i="5"/>
  <c r="L182" i="5"/>
  <c r="M182" i="5"/>
  <c r="N182" i="5"/>
  <c r="B183" i="5"/>
  <c r="C183" i="5"/>
  <c r="D183" i="5"/>
  <c r="E183" i="5"/>
  <c r="F183" i="5"/>
  <c r="G183" i="5"/>
  <c r="H183" i="5"/>
  <c r="I183" i="5"/>
  <c r="J183" i="5"/>
  <c r="K183" i="5"/>
  <c r="L183" i="5"/>
  <c r="M183" i="5"/>
  <c r="N183" i="5"/>
  <c r="B184" i="5"/>
  <c r="C184" i="5"/>
  <c r="D184" i="5"/>
  <c r="E184" i="5"/>
  <c r="F184" i="5"/>
  <c r="G184" i="5"/>
  <c r="H184" i="5"/>
  <c r="I184" i="5"/>
  <c r="J184" i="5"/>
  <c r="K184" i="5"/>
  <c r="L184" i="5"/>
  <c r="M184" i="5"/>
  <c r="N184" i="5"/>
  <c r="B185" i="5"/>
  <c r="C185" i="5"/>
  <c r="D185" i="5"/>
  <c r="E185" i="5"/>
  <c r="F185" i="5"/>
  <c r="G185" i="5"/>
  <c r="H185" i="5"/>
  <c r="I185" i="5"/>
  <c r="J185" i="5"/>
  <c r="K185" i="5"/>
  <c r="L185" i="5"/>
  <c r="M185" i="5"/>
  <c r="N185" i="5"/>
  <c r="B186" i="5"/>
  <c r="C186" i="5"/>
  <c r="D186" i="5"/>
  <c r="E186" i="5"/>
  <c r="F186" i="5"/>
  <c r="G186" i="5"/>
  <c r="H186" i="5"/>
  <c r="I186" i="5"/>
  <c r="J186" i="5"/>
  <c r="K186" i="5"/>
  <c r="L186" i="5"/>
  <c r="M186" i="5"/>
  <c r="N186" i="5"/>
  <c r="B187" i="5"/>
  <c r="C187" i="5"/>
  <c r="D187" i="5"/>
  <c r="E187" i="5"/>
  <c r="F187" i="5"/>
  <c r="G187" i="5"/>
  <c r="H187" i="5"/>
  <c r="I187" i="5"/>
  <c r="J187" i="5"/>
  <c r="K187" i="5"/>
  <c r="L187" i="5"/>
  <c r="M187" i="5"/>
  <c r="N187" i="5"/>
  <c r="B188" i="5"/>
  <c r="C188" i="5"/>
  <c r="D188" i="5"/>
  <c r="E188" i="5"/>
  <c r="F188" i="5"/>
  <c r="G188" i="5"/>
  <c r="H188" i="5"/>
  <c r="I188" i="5"/>
  <c r="J188" i="5"/>
  <c r="K188" i="5"/>
  <c r="L188" i="5"/>
  <c r="M188" i="5"/>
  <c r="N188" i="5"/>
  <c r="B189" i="5"/>
  <c r="C189" i="5"/>
  <c r="D189" i="5"/>
  <c r="E189" i="5"/>
  <c r="F189" i="5"/>
  <c r="G189" i="5"/>
  <c r="H189" i="5"/>
  <c r="I189" i="5"/>
  <c r="J189" i="5"/>
  <c r="K189" i="5"/>
  <c r="L189" i="5"/>
  <c r="M189" i="5"/>
  <c r="N189" i="5"/>
  <c r="B190" i="5"/>
  <c r="C190" i="5"/>
  <c r="D190" i="5"/>
  <c r="E190" i="5"/>
  <c r="F190" i="5"/>
  <c r="G190" i="5"/>
  <c r="H190" i="5"/>
  <c r="I190" i="5"/>
  <c r="J190" i="5"/>
  <c r="K190" i="5"/>
  <c r="L190" i="5"/>
  <c r="M190" i="5"/>
  <c r="N190" i="5"/>
  <c r="B191" i="5"/>
  <c r="C191" i="5"/>
  <c r="D191" i="5"/>
  <c r="E191" i="5"/>
  <c r="F191" i="5"/>
  <c r="G191" i="5"/>
  <c r="H191" i="5"/>
  <c r="I191" i="5"/>
  <c r="J191" i="5"/>
  <c r="K191" i="5"/>
  <c r="L191" i="5"/>
  <c r="M191" i="5"/>
  <c r="N191" i="5"/>
  <c r="B192" i="5"/>
  <c r="C192" i="5"/>
  <c r="D192" i="5"/>
  <c r="E192" i="5"/>
  <c r="F192" i="5"/>
  <c r="G192" i="5"/>
  <c r="H192" i="5"/>
  <c r="I192" i="5"/>
  <c r="J192" i="5"/>
  <c r="K192" i="5"/>
  <c r="L192" i="5"/>
  <c r="M192" i="5"/>
  <c r="N192" i="5"/>
  <c r="B193" i="5"/>
  <c r="C193" i="5"/>
  <c r="D193" i="5"/>
  <c r="E193" i="5"/>
  <c r="F193" i="5"/>
  <c r="G193" i="5"/>
  <c r="H193" i="5"/>
  <c r="I193" i="5"/>
  <c r="J193" i="5"/>
  <c r="K193" i="5"/>
  <c r="L193" i="5"/>
  <c r="M193" i="5"/>
  <c r="N193" i="5"/>
  <c r="C121" i="5"/>
  <c r="D121" i="5"/>
  <c r="E121" i="5"/>
  <c r="F121" i="5"/>
  <c r="G121" i="5"/>
  <c r="H121" i="5"/>
  <c r="I121" i="5"/>
  <c r="J121" i="5"/>
  <c r="K121" i="5"/>
  <c r="L121" i="5"/>
  <c r="N121" i="5"/>
  <c r="B121" i="5"/>
  <c r="B122" i="3"/>
  <c r="C122" i="3"/>
  <c r="D122" i="3"/>
  <c r="E122" i="3"/>
  <c r="F122" i="3"/>
  <c r="G122" i="3"/>
  <c r="H122" i="3"/>
  <c r="I122" i="3"/>
  <c r="J122" i="3"/>
  <c r="K122" i="3"/>
  <c r="L122" i="3"/>
  <c r="M122" i="3"/>
  <c r="N122" i="3"/>
  <c r="B123" i="3"/>
  <c r="C123" i="3"/>
  <c r="D123" i="3"/>
  <c r="E123" i="3"/>
  <c r="F123" i="3"/>
  <c r="G123" i="3"/>
  <c r="H123" i="3"/>
  <c r="I123" i="3"/>
  <c r="J123" i="3"/>
  <c r="K123" i="3"/>
  <c r="L123" i="3"/>
  <c r="M123" i="3"/>
  <c r="N123" i="3"/>
  <c r="B124" i="3"/>
  <c r="C124" i="3"/>
  <c r="D124" i="3"/>
  <c r="E124" i="3"/>
  <c r="F124" i="3"/>
  <c r="G124" i="3"/>
  <c r="H124" i="3"/>
  <c r="I124" i="3"/>
  <c r="J124" i="3"/>
  <c r="K124" i="3"/>
  <c r="L124" i="3"/>
  <c r="M124" i="3"/>
  <c r="N124" i="3"/>
  <c r="B125" i="3"/>
  <c r="C125" i="3"/>
  <c r="D125" i="3"/>
  <c r="E125" i="3"/>
  <c r="F125" i="3"/>
  <c r="G125" i="3"/>
  <c r="H125" i="3"/>
  <c r="I125" i="3"/>
  <c r="J125" i="3"/>
  <c r="K125" i="3"/>
  <c r="L125" i="3"/>
  <c r="M125" i="3"/>
  <c r="N125" i="3"/>
  <c r="B126" i="3"/>
  <c r="C126" i="3"/>
  <c r="D126" i="3"/>
  <c r="E126" i="3"/>
  <c r="F126" i="3"/>
  <c r="G126" i="3"/>
  <c r="H126" i="3"/>
  <c r="I126" i="3"/>
  <c r="J126" i="3"/>
  <c r="K126" i="3"/>
  <c r="L126" i="3"/>
  <c r="M126" i="3"/>
  <c r="N126" i="3"/>
  <c r="B127" i="3"/>
  <c r="C127" i="3"/>
  <c r="D127" i="3"/>
  <c r="E127" i="3"/>
  <c r="F127" i="3"/>
  <c r="G127" i="3"/>
  <c r="H127" i="3"/>
  <c r="I127" i="3"/>
  <c r="J127" i="3"/>
  <c r="K127" i="3"/>
  <c r="L127" i="3"/>
  <c r="M127" i="3"/>
  <c r="N127" i="3"/>
  <c r="B128" i="3"/>
  <c r="C128" i="3"/>
  <c r="D128" i="3"/>
  <c r="E128" i="3"/>
  <c r="F128" i="3"/>
  <c r="G128" i="3"/>
  <c r="H128" i="3"/>
  <c r="I128" i="3"/>
  <c r="J128" i="3"/>
  <c r="K128" i="3"/>
  <c r="L128" i="3"/>
  <c r="M128" i="3"/>
  <c r="N128" i="3"/>
  <c r="B129" i="3"/>
  <c r="C129" i="3"/>
  <c r="D129" i="3"/>
  <c r="E129" i="3"/>
  <c r="F129" i="3"/>
  <c r="G129" i="3"/>
  <c r="H129" i="3"/>
  <c r="I129" i="3"/>
  <c r="J129" i="3"/>
  <c r="K129" i="3"/>
  <c r="L129" i="3"/>
  <c r="M129" i="3"/>
  <c r="N129" i="3"/>
  <c r="B130" i="3"/>
  <c r="C130" i="3"/>
  <c r="D130" i="3"/>
  <c r="E130" i="3"/>
  <c r="F130" i="3"/>
  <c r="G130" i="3"/>
  <c r="H130" i="3"/>
  <c r="I130" i="3"/>
  <c r="J130" i="3"/>
  <c r="K130" i="3"/>
  <c r="L130" i="3"/>
  <c r="M130" i="3"/>
  <c r="N130" i="3"/>
  <c r="B131" i="3"/>
  <c r="C131" i="3"/>
  <c r="D131" i="3"/>
  <c r="E131" i="3"/>
  <c r="F131" i="3"/>
  <c r="G131" i="3"/>
  <c r="H131" i="3"/>
  <c r="I131" i="3"/>
  <c r="J131" i="3"/>
  <c r="K131" i="3"/>
  <c r="L131" i="3"/>
  <c r="M131" i="3"/>
  <c r="N131" i="3"/>
  <c r="B132" i="3"/>
  <c r="C132" i="3"/>
  <c r="D132" i="3"/>
  <c r="E132" i="3"/>
  <c r="F132" i="3"/>
  <c r="G132" i="3"/>
  <c r="H132" i="3"/>
  <c r="I132" i="3"/>
  <c r="J132" i="3"/>
  <c r="K132" i="3"/>
  <c r="L132" i="3"/>
  <c r="M132" i="3"/>
  <c r="N132" i="3"/>
  <c r="B133" i="3"/>
  <c r="C133" i="3"/>
  <c r="D133" i="3"/>
  <c r="E133" i="3"/>
  <c r="F133" i="3"/>
  <c r="G133" i="3"/>
  <c r="H133" i="3"/>
  <c r="I133" i="3"/>
  <c r="J133" i="3"/>
  <c r="K133" i="3"/>
  <c r="L133" i="3"/>
  <c r="M133" i="3"/>
  <c r="N133" i="3"/>
  <c r="B134" i="3"/>
  <c r="C134" i="3"/>
  <c r="D134" i="3"/>
  <c r="E134" i="3"/>
  <c r="F134" i="3"/>
  <c r="G134" i="3"/>
  <c r="H134" i="3"/>
  <c r="I134" i="3"/>
  <c r="J134" i="3"/>
  <c r="K134" i="3"/>
  <c r="L134" i="3"/>
  <c r="M134" i="3"/>
  <c r="N134" i="3"/>
  <c r="B135" i="3"/>
  <c r="C135" i="3"/>
  <c r="D135" i="3"/>
  <c r="E135" i="3"/>
  <c r="F135" i="3"/>
  <c r="G135" i="3"/>
  <c r="H135" i="3"/>
  <c r="I135" i="3"/>
  <c r="J135" i="3"/>
  <c r="K135" i="3"/>
  <c r="L135" i="3"/>
  <c r="M135" i="3"/>
  <c r="N135" i="3"/>
  <c r="B136" i="3"/>
  <c r="C136" i="3"/>
  <c r="D136" i="3"/>
  <c r="E136" i="3"/>
  <c r="F136" i="3"/>
  <c r="G136" i="3"/>
  <c r="H136" i="3"/>
  <c r="I136" i="3"/>
  <c r="J136" i="3"/>
  <c r="K136" i="3"/>
  <c r="L136" i="3"/>
  <c r="M136" i="3"/>
  <c r="N136" i="3"/>
  <c r="B137" i="3"/>
  <c r="C137" i="3"/>
  <c r="D137" i="3"/>
  <c r="E137" i="3"/>
  <c r="F137" i="3"/>
  <c r="G137" i="3"/>
  <c r="H137" i="3"/>
  <c r="I137" i="3"/>
  <c r="J137" i="3"/>
  <c r="K137" i="3"/>
  <c r="L137" i="3"/>
  <c r="M137" i="3"/>
  <c r="N137" i="3"/>
  <c r="B138" i="3"/>
  <c r="C138" i="3"/>
  <c r="D138" i="3"/>
  <c r="E138" i="3"/>
  <c r="F138" i="3"/>
  <c r="G138" i="3"/>
  <c r="H138" i="3"/>
  <c r="I138" i="3"/>
  <c r="J138" i="3"/>
  <c r="K138" i="3"/>
  <c r="L138" i="3"/>
  <c r="M138" i="3"/>
  <c r="N138" i="3"/>
  <c r="B139" i="3"/>
  <c r="C139" i="3"/>
  <c r="D139" i="3"/>
  <c r="E139" i="3"/>
  <c r="F139" i="3"/>
  <c r="G139" i="3"/>
  <c r="H139" i="3"/>
  <c r="I139" i="3"/>
  <c r="J139" i="3"/>
  <c r="K139" i="3"/>
  <c r="L139" i="3"/>
  <c r="M139" i="3"/>
  <c r="N139" i="3"/>
  <c r="B140" i="3"/>
  <c r="C140" i="3"/>
  <c r="D140" i="3"/>
  <c r="E140" i="3"/>
  <c r="F140" i="3"/>
  <c r="G140" i="3"/>
  <c r="H140" i="3"/>
  <c r="I140" i="3"/>
  <c r="J140" i="3"/>
  <c r="K140" i="3"/>
  <c r="L140" i="3"/>
  <c r="M140" i="3"/>
  <c r="N140" i="3"/>
  <c r="B141" i="3"/>
  <c r="C141" i="3"/>
  <c r="D141" i="3"/>
  <c r="E141" i="3"/>
  <c r="F141" i="3"/>
  <c r="G141" i="3"/>
  <c r="H141" i="3"/>
  <c r="I141" i="3"/>
  <c r="J141" i="3"/>
  <c r="K141" i="3"/>
  <c r="L141" i="3"/>
  <c r="M141" i="3"/>
  <c r="N141" i="3"/>
  <c r="B142" i="3"/>
  <c r="C142" i="3"/>
  <c r="D142" i="3"/>
  <c r="E142" i="3"/>
  <c r="F142" i="3"/>
  <c r="G142" i="3"/>
  <c r="H142" i="3"/>
  <c r="I142" i="3"/>
  <c r="J142" i="3"/>
  <c r="K142" i="3"/>
  <c r="L142" i="3"/>
  <c r="M142" i="3"/>
  <c r="N142" i="3"/>
  <c r="B143" i="3"/>
  <c r="C143" i="3"/>
  <c r="D143" i="3"/>
  <c r="E143" i="3"/>
  <c r="F143" i="3"/>
  <c r="G143" i="3"/>
  <c r="H143" i="3"/>
  <c r="I143" i="3"/>
  <c r="J143" i="3"/>
  <c r="K143" i="3"/>
  <c r="L143" i="3"/>
  <c r="M143" i="3"/>
  <c r="N143" i="3"/>
  <c r="B144" i="3"/>
  <c r="C144" i="3"/>
  <c r="D144" i="3"/>
  <c r="E144" i="3"/>
  <c r="F144" i="3"/>
  <c r="G144" i="3"/>
  <c r="H144" i="3"/>
  <c r="I144" i="3"/>
  <c r="J144" i="3"/>
  <c r="K144" i="3"/>
  <c r="L144" i="3"/>
  <c r="M144" i="3"/>
  <c r="N144" i="3"/>
  <c r="B145" i="3"/>
  <c r="C145" i="3"/>
  <c r="D145" i="3"/>
  <c r="E145" i="3"/>
  <c r="F145" i="3"/>
  <c r="G145" i="3"/>
  <c r="H145" i="3"/>
  <c r="I145" i="3"/>
  <c r="J145" i="3"/>
  <c r="K145" i="3"/>
  <c r="L145" i="3"/>
  <c r="M145" i="3"/>
  <c r="N145" i="3"/>
  <c r="B146" i="3"/>
  <c r="C146" i="3"/>
  <c r="D146" i="3"/>
  <c r="E146" i="3"/>
  <c r="F146" i="3"/>
  <c r="G146" i="3"/>
  <c r="H146" i="3"/>
  <c r="I146" i="3"/>
  <c r="J146" i="3"/>
  <c r="K146" i="3"/>
  <c r="L146" i="3"/>
  <c r="M146" i="3"/>
  <c r="N146" i="3"/>
  <c r="B147" i="3"/>
  <c r="C147" i="3"/>
  <c r="D147" i="3"/>
  <c r="E147" i="3"/>
  <c r="F147" i="3"/>
  <c r="G147" i="3"/>
  <c r="H147" i="3"/>
  <c r="I147" i="3"/>
  <c r="J147" i="3"/>
  <c r="K147" i="3"/>
  <c r="L147" i="3"/>
  <c r="M147" i="3"/>
  <c r="N147" i="3"/>
  <c r="B148" i="3"/>
  <c r="C148" i="3"/>
  <c r="D148" i="3"/>
  <c r="E148" i="3"/>
  <c r="F148" i="3"/>
  <c r="G148" i="3"/>
  <c r="H148" i="3"/>
  <c r="I148" i="3"/>
  <c r="J148" i="3"/>
  <c r="K148" i="3"/>
  <c r="L148" i="3"/>
  <c r="M148" i="3"/>
  <c r="N148" i="3"/>
  <c r="B149" i="3"/>
  <c r="C149" i="3"/>
  <c r="D149" i="3"/>
  <c r="E149" i="3"/>
  <c r="F149" i="3"/>
  <c r="G149" i="3"/>
  <c r="H149" i="3"/>
  <c r="I149" i="3"/>
  <c r="J149" i="3"/>
  <c r="K149" i="3"/>
  <c r="L149" i="3"/>
  <c r="M149" i="3"/>
  <c r="N149" i="3"/>
  <c r="B150" i="3"/>
  <c r="C150" i="3"/>
  <c r="D150" i="3"/>
  <c r="E150" i="3"/>
  <c r="F150" i="3"/>
  <c r="G150" i="3"/>
  <c r="H150" i="3"/>
  <c r="I150" i="3"/>
  <c r="J150" i="3"/>
  <c r="K150" i="3"/>
  <c r="L150" i="3"/>
  <c r="M150" i="3"/>
  <c r="N150" i="3"/>
  <c r="B151" i="3"/>
  <c r="C151" i="3"/>
  <c r="D151" i="3"/>
  <c r="E151" i="3"/>
  <c r="F151" i="3"/>
  <c r="G151" i="3"/>
  <c r="H151" i="3"/>
  <c r="I151" i="3"/>
  <c r="J151" i="3"/>
  <c r="K151" i="3"/>
  <c r="L151" i="3"/>
  <c r="M151" i="3"/>
  <c r="N151" i="3"/>
  <c r="B152" i="3"/>
  <c r="C152" i="3"/>
  <c r="D152" i="3"/>
  <c r="E152" i="3"/>
  <c r="F152" i="3"/>
  <c r="G152" i="3"/>
  <c r="H152" i="3"/>
  <c r="I152" i="3"/>
  <c r="J152" i="3"/>
  <c r="K152" i="3"/>
  <c r="L152" i="3"/>
  <c r="M152" i="3"/>
  <c r="N152" i="3"/>
  <c r="B153" i="3"/>
  <c r="C153" i="3"/>
  <c r="D153" i="3"/>
  <c r="E153" i="3"/>
  <c r="F153" i="3"/>
  <c r="G153" i="3"/>
  <c r="H153" i="3"/>
  <c r="I153" i="3"/>
  <c r="J153" i="3"/>
  <c r="K153" i="3"/>
  <c r="L153" i="3"/>
  <c r="M153" i="3"/>
  <c r="N153" i="3"/>
  <c r="B154" i="3"/>
  <c r="C154" i="3"/>
  <c r="D154" i="3"/>
  <c r="E154" i="3"/>
  <c r="F154" i="3"/>
  <c r="G154" i="3"/>
  <c r="H154" i="3"/>
  <c r="I154" i="3"/>
  <c r="J154" i="3"/>
  <c r="K154" i="3"/>
  <c r="L154" i="3"/>
  <c r="M154" i="3"/>
  <c r="N154" i="3"/>
  <c r="B155" i="3"/>
  <c r="C155" i="3"/>
  <c r="D155" i="3"/>
  <c r="E155" i="3"/>
  <c r="F155" i="3"/>
  <c r="G155" i="3"/>
  <c r="H155" i="3"/>
  <c r="I155" i="3"/>
  <c r="J155" i="3"/>
  <c r="K155" i="3"/>
  <c r="L155" i="3"/>
  <c r="M155" i="3"/>
  <c r="N155" i="3"/>
  <c r="B156" i="3"/>
  <c r="C156" i="3"/>
  <c r="D156" i="3"/>
  <c r="E156" i="3"/>
  <c r="F156" i="3"/>
  <c r="G156" i="3"/>
  <c r="H156" i="3"/>
  <c r="I156" i="3"/>
  <c r="J156" i="3"/>
  <c r="K156" i="3"/>
  <c r="L156" i="3"/>
  <c r="M156" i="3"/>
  <c r="N156" i="3"/>
  <c r="B157" i="3"/>
  <c r="C157" i="3"/>
  <c r="D157" i="3"/>
  <c r="E157" i="3"/>
  <c r="F157" i="3"/>
  <c r="G157" i="3"/>
  <c r="H157" i="3"/>
  <c r="I157" i="3"/>
  <c r="J157" i="3"/>
  <c r="K157" i="3"/>
  <c r="L157" i="3"/>
  <c r="M157" i="3"/>
  <c r="N157" i="3"/>
  <c r="B158" i="3"/>
  <c r="C158" i="3"/>
  <c r="D158" i="3"/>
  <c r="E158" i="3"/>
  <c r="F158" i="3"/>
  <c r="G158" i="3"/>
  <c r="H158" i="3"/>
  <c r="I158" i="3"/>
  <c r="J158" i="3"/>
  <c r="K158" i="3"/>
  <c r="L158" i="3"/>
  <c r="M158" i="3"/>
  <c r="N158" i="3"/>
  <c r="B159" i="3"/>
  <c r="C159" i="3"/>
  <c r="D159" i="3"/>
  <c r="E159" i="3"/>
  <c r="F159" i="3"/>
  <c r="G159" i="3"/>
  <c r="H159" i="3"/>
  <c r="I159" i="3"/>
  <c r="J159" i="3"/>
  <c r="K159" i="3"/>
  <c r="L159" i="3"/>
  <c r="M159" i="3"/>
  <c r="N159" i="3"/>
  <c r="B160" i="3"/>
  <c r="C160" i="3"/>
  <c r="D160" i="3"/>
  <c r="E160" i="3"/>
  <c r="F160" i="3"/>
  <c r="G160" i="3"/>
  <c r="H160" i="3"/>
  <c r="I160" i="3"/>
  <c r="J160" i="3"/>
  <c r="K160" i="3"/>
  <c r="L160" i="3"/>
  <c r="M160" i="3"/>
  <c r="N160" i="3"/>
  <c r="B161" i="3"/>
  <c r="C161" i="3"/>
  <c r="D161" i="3"/>
  <c r="E161" i="3"/>
  <c r="F161" i="3"/>
  <c r="G161" i="3"/>
  <c r="H161" i="3"/>
  <c r="I161" i="3"/>
  <c r="J161" i="3"/>
  <c r="K161" i="3"/>
  <c r="L161" i="3"/>
  <c r="M161" i="3"/>
  <c r="N161" i="3"/>
  <c r="B162" i="3"/>
  <c r="C162" i="3"/>
  <c r="D162" i="3"/>
  <c r="E162" i="3"/>
  <c r="F162" i="3"/>
  <c r="G162" i="3"/>
  <c r="H162" i="3"/>
  <c r="I162" i="3"/>
  <c r="J162" i="3"/>
  <c r="K162" i="3"/>
  <c r="L162" i="3"/>
  <c r="M162" i="3"/>
  <c r="N162" i="3"/>
  <c r="B163" i="3"/>
  <c r="C163" i="3"/>
  <c r="D163" i="3"/>
  <c r="E163" i="3"/>
  <c r="F163" i="3"/>
  <c r="G163" i="3"/>
  <c r="H163" i="3"/>
  <c r="I163" i="3"/>
  <c r="J163" i="3"/>
  <c r="K163" i="3"/>
  <c r="L163" i="3"/>
  <c r="M163" i="3"/>
  <c r="N163" i="3"/>
  <c r="B164" i="3"/>
  <c r="C164" i="3"/>
  <c r="D164" i="3"/>
  <c r="E164" i="3"/>
  <c r="F164" i="3"/>
  <c r="G164" i="3"/>
  <c r="H164" i="3"/>
  <c r="I164" i="3"/>
  <c r="J164" i="3"/>
  <c r="K164" i="3"/>
  <c r="L164" i="3"/>
  <c r="M164" i="3"/>
  <c r="N164" i="3"/>
  <c r="B165" i="3"/>
  <c r="C165" i="3"/>
  <c r="D165" i="3"/>
  <c r="E165" i="3"/>
  <c r="F165" i="3"/>
  <c r="G165" i="3"/>
  <c r="H165" i="3"/>
  <c r="I165" i="3"/>
  <c r="J165" i="3"/>
  <c r="K165" i="3"/>
  <c r="L165" i="3"/>
  <c r="M165" i="3"/>
  <c r="N165" i="3"/>
  <c r="B166" i="3"/>
  <c r="C166" i="3"/>
  <c r="D166" i="3"/>
  <c r="E166" i="3"/>
  <c r="F166" i="3"/>
  <c r="G166" i="3"/>
  <c r="H166" i="3"/>
  <c r="I166" i="3"/>
  <c r="J166" i="3"/>
  <c r="K166" i="3"/>
  <c r="L166" i="3"/>
  <c r="M166" i="3"/>
  <c r="N166" i="3"/>
  <c r="B167" i="3"/>
  <c r="C167" i="3"/>
  <c r="D167" i="3"/>
  <c r="E167" i="3"/>
  <c r="F167" i="3"/>
  <c r="G167" i="3"/>
  <c r="H167" i="3"/>
  <c r="I167" i="3"/>
  <c r="J167" i="3"/>
  <c r="K167" i="3"/>
  <c r="L167" i="3"/>
  <c r="M167" i="3"/>
  <c r="N167" i="3"/>
  <c r="B168" i="3"/>
  <c r="C168" i="3"/>
  <c r="D168" i="3"/>
  <c r="E168" i="3"/>
  <c r="F168" i="3"/>
  <c r="G168" i="3"/>
  <c r="H168" i="3"/>
  <c r="I168" i="3"/>
  <c r="J168" i="3"/>
  <c r="K168" i="3"/>
  <c r="L168" i="3"/>
  <c r="M168" i="3"/>
  <c r="N168" i="3"/>
  <c r="B169" i="3"/>
  <c r="C169" i="3"/>
  <c r="D169" i="3"/>
  <c r="E169" i="3"/>
  <c r="F169" i="3"/>
  <c r="G169" i="3"/>
  <c r="H169" i="3"/>
  <c r="I169" i="3"/>
  <c r="J169" i="3"/>
  <c r="K169" i="3"/>
  <c r="L169" i="3"/>
  <c r="M169" i="3"/>
  <c r="N169" i="3"/>
  <c r="B170" i="3"/>
  <c r="C170" i="3"/>
  <c r="D170" i="3"/>
  <c r="E170" i="3"/>
  <c r="F170" i="3"/>
  <c r="G170" i="3"/>
  <c r="H170" i="3"/>
  <c r="I170" i="3"/>
  <c r="J170" i="3"/>
  <c r="K170" i="3"/>
  <c r="L170" i="3"/>
  <c r="M170" i="3"/>
  <c r="N170" i="3"/>
  <c r="B171" i="3"/>
  <c r="C171" i="3"/>
  <c r="D171" i="3"/>
  <c r="E171" i="3"/>
  <c r="F171" i="3"/>
  <c r="G171" i="3"/>
  <c r="H171" i="3"/>
  <c r="I171" i="3"/>
  <c r="J171" i="3"/>
  <c r="K171" i="3"/>
  <c r="L171" i="3"/>
  <c r="M171" i="3"/>
  <c r="N171" i="3"/>
  <c r="B172" i="3"/>
  <c r="C172" i="3"/>
  <c r="D172" i="3"/>
  <c r="E172" i="3"/>
  <c r="F172" i="3"/>
  <c r="G172" i="3"/>
  <c r="H172" i="3"/>
  <c r="I172" i="3"/>
  <c r="J172" i="3"/>
  <c r="K172" i="3"/>
  <c r="L172" i="3"/>
  <c r="M172" i="3"/>
  <c r="N172" i="3"/>
  <c r="B173" i="3"/>
  <c r="C173" i="3"/>
  <c r="D173" i="3"/>
  <c r="E173" i="3"/>
  <c r="F173" i="3"/>
  <c r="G173" i="3"/>
  <c r="H173" i="3"/>
  <c r="I173" i="3"/>
  <c r="J173" i="3"/>
  <c r="K173" i="3"/>
  <c r="L173" i="3"/>
  <c r="M173" i="3"/>
  <c r="N173" i="3"/>
  <c r="B174" i="3"/>
  <c r="C174" i="3"/>
  <c r="D174" i="3"/>
  <c r="E174" i="3"/>
  <c r="F174" i="3"/>
  <c r="G174" i="3"/>
  <c r="H174" i="3"/>
  <c r="I174" i="3"/>
  <c r="J174" i="3"/>
  <c r="K174" i="3"/>
  <c r="L174" i="3"/>
  <c r="M174" i="3"/>
  <c r="N174" i="3"/>
  <c r="B175" i="3"/>
  <c r="C175" i="3"/>
  <c r="D175" i="3"/>
  <c r="E175" i="3"/>
  <c r="F175" i="3"/>
  <c r="G175" i="3"/>
  <c r="H175" i="3"/>
  <c r="I175" i="3"/>
  <c r="J175" i="3"/>
  <c r="K175" i="3"/>
  <c r="L175" i="3"/>
  <c r="M175" i="3"/>
  <c r="N175" i="3"/>
  <c r="B176" i="3"/>
  <c r="C176" i="3"/>
  <c r="D176" i="3"/>
  <c r="E176" i="3"/>
  <c r="F176" i="3"/>
  <c r="G176" i="3"/>
  <c r="H176" i="3"/>
  <c r="I176" i="3"/>
  <c r="J176" i="3"/>
  <c r="K176" i="3"/>
  <c r="L176" i="3"/>
  <c r="M176" i="3"/>
  <c r="N176" i="3"/>
  <c r="B177" i="3"/>
  <c r="C177" i="3"/>
  <c r="D177" i="3"/>
  <c r="E177" i="3"/>
  <c r="F177" i="3"/>
  <c r="G177" i="3"/>
  <c r="H177" i="3"/>
  <c r="I177" i="3"/>
  <c r="J177" i="3"/>
  <c r="K177" i="3"/>
  <c r="L177" i="3"/>
  <c r="M177" i="3"/>
  <c r="N177" i="3"/>
  <c r="B178" i="3"/>
  <c r="C178" i="3"/>
  <c r="D178" i="3"/>
  <c r="E178" i="3"/>
  <c r="F178" i="3"/>
  <c r="G178" i="3"/>
  <c r="H178" i="3"/>
  <c r="I178" i="3"/>
  <c r="J178" i="3"/>
  <c r="K178" i="3"/>
  <c r="L178" i="3"/>
  <c r="M178" i="3"/>
  <c r="N178" i="3"/>
  <c r="B179" i="3"/>
  <c r="C179" i="3"/>
  <c r="D179" i="3"/>
  <c r="E179" i="3"/>
  <c r="F179" i="3"/>
  <c r="G179" i="3"/>
  <c r="H179" i="3"/>
  <c r="I179" i="3"/>
  <c r="J179" i="3"/>
  <c r="K179" i="3"/>
  <c r="L179" i="3"/>
  <c r="M179" i="3"/>
  <c r="N179" i="3"/>
  <c r="B180" i="3"/>
  <c r="C180" i="3"/>
  <c r="D180" i="3"/>
  <c r="E180" i="3"/>
  <c r="F180" i="3"/>
  <c r="G180" i="3"/>
  <c r="H180" i="3"/>
  <c r="I180" i="3"/>
  <c r="J180" i="3"/>
  <c r="K180" i="3"/>
  <c r="L180" i="3"/>
  <c r="M180" i="3"/>
  <c r="N180" i="3"/>
  <c r="B181" i="3"/>
  <c r="C181" i="3"/>
  <c r="D181" i="3"/>
  <c r="E181" i="3"/>
  <c r="F181" i="3"/>
  <c r="G181" i="3"/>
  <c r="H181" i="3"/>
  <c r="I181" i="3"/>
  <c r="J181" i="3"/>
  <c r="K181" i="3"/>
  <c r="L181" i="3"/>
  <c r="M181" i="3"/>
  <c r="N181" i="3"/>
  <c r="B182" i="3"/>
  <c r="C182" i="3"/>
  <c r="D182" i="3"/>
  <c r="E182" i="3"/>
  <c r="F182" i="3"/>
  <c r="G182" i="3"/>
  <c r="H182" i="3"/>
  <c r="I182" i="3"/>
  <c r="J182" i="3"/>
  <c r="K182" i="3"/>
  <c r="L182" i="3"/>
  <c r="M182" i="3"/>
  <c r="N182" i="3"/>
  <c r="B183" i="3"/>
  <c r="C183" i="3"/>
  <c r="D183" i="3"/>
  <c r="E183" i="3"/>
  <c r="F183" i="3"/>
  <c r="G183" i="3"/>
  <c r="H183" i="3"/>
  <c r="I183" i="3"/>
  <c r="J183" i="3"/>
  <c r="K183" i="3"/>
  <c r="L183" i="3"/>
  <c r="M183" i="3"/>
  <c r="N183" i="3"/>
  <c r="B184" i="3"/>
  <c r="C184" i="3"/>
  <c r="D184" i="3"/>
  <c r="E184" i="3"/>
  <c r="F184" i="3"/>
  <c r="G184" i="3"/>
  <c r="H184" i="3"/>
  <c r="I184" i="3"/>
  <c r="J184" i="3"/>
  <c r="K184" i="3"/>
  <c r="L184" i="3"/>
  <c r="M184" i="3"/>
  <c r="N184" i="3"/>
  <c r="B185" i="3"/>
  <c r="C185" i="3"/>
  <c r="D185" i="3"/>
  <c r="E185" i="3"/>
  <c r="F185" i="3"/>
  <c r="G185" i="3"/>
  <c r="H185" i="3"/>
  <c r="I185" i="3"/>
  <c r="J185" i="3"/>
  <c r="K185" i="3"/>
  <c r="L185" i="3"/>
  <c r="M185" i="3"/>
  <c r="N185" i="3"/>
  <c r="B186" i="3"/>
  <c r="C186" i="3"/>
  <c r="D186" i="3"/>
  <c r="E186" i="3"/>
  <c r="F186" i="3"/>
  <c r="G186" i="3"/>
  <c r="H186" i="3"/>
  <c r="I186" i="3"/>
  <c r="J186" i="3"/>
  <c r="K186" i="3"/>
  <c r="L186" i="3"/>
  <c r="M186" i="3"/>
  <c r="N186" i="3"/>
  <c r="B187" i="3"/>
  <c r="C187" i="3"/>
  <c r="D187" i="3"/>
  <c r="E187" i="3"/>
  <c r="F187" i="3"/>
  <c r="G187" i="3"/>
  <c r="H187" i="3"/>
  <c r="I187" i="3"/>
  <c r="J187" i="3"/>
  <c r="K187" i="3"/>
  <c r="L187" i="3"/>
  <c r="M187" i="3"/>
  <c r="N187" i="3"/>
  <c r="B188" i="3"/>
  <c r="C188" i="3"/>
  <c r="D188" i="3"/>
  <c r="E188" i="3"/>
  <c r="F188" i="3"/>
  <c r="G188" i="3"/>
  <c r="H188" i="3"/>
  <c r="I188" i="3"/>
  <c r="J188" i="3"/>
  <c r="K188" i="3"/>
  <c r="L188" i="3"/>
  <c r="M188" i="3"/>
  <c r="N188" i="3"/>
  <c r="B189" i="3"/>
  <c r="C189" i="3"/>
  <c r="D189" i="3"/>
  <c r="E189" i="3"/>
  <c r="F189" i="3"/>
  <c r="G189" i="3"/>
  <c r="H189" i="3"/>
  <c r="I189" i="3"/>
  <c r="J189" i="3"/>
  <c r="K189" i="3"/>
  <c r="L189" i="3"/>
  <c r="M189" i="3"/>
  <c r="N189" i="3"/>
  <c r="B190" i="3"/>
  <c r="C190" i="3"/>
  <c r="D190" i="3"/>
  <c r="E190" i="3"/>
  <c r="F190" i="3"/>
  <c r="G190" i="3"/>
  <c r="H190" i="3"/>
  <c r="I190" i="3"/>
  <c r="J190" i="3"/>
  <c r="K190" i="3"/>
  <c r="L190" i="3"/>
  <c r="M190" i="3"/>
  <c r="N190" i="3"/>
  <c r="B191" i="3"/>
  <c r="C191" i="3"/>
  <c r="D191" i="3"/>
  <c r="E191" i="3"/>
  <c r="F191" i="3"/>
  <c r="G191" i="3"/>
  <c r="H191" i="3"/>
  <c r="I191" i="3"/>
  <c r="J191" i="3"/>
  <c r="K191" i="3"/>
  <c r="L191" i="3"/>
  <c r="M191" i="3"/>
  <c r="N191" i="3"/>
  <c r="B192" i="3"/>
  <c r="C192" i="3"/>
  <c r="D192" i="3"/>
  <c r="E192" i="3"/>
  <c r="F192" i="3"/>
  <c r="G192" i="3"/>
  <c r="H192" i="3"/>
  <c r="I192" i="3"/>
  <c r="J192" i="3"/>
  <c r="K192" i="3"/>
  <c r="L192" i="3"/>
  <c r="M192" i="3"/>
  <c r="N192" i="3"/>
  <c r="B193" i="3"/>
  <c r="C193" i="3"/>
  <c r="D193" i="3"/>
  <c r="E193" i="3"/>
  <c r="F193" i="3"/>
  <c r="G193" i="3"/>
  <c r="H193" i="3"/>
  <c r="I193" i="3"/>
  <c r="J193" i="3"/>
  <c r="K193" i="3"/>
  <c r="L193" i="3"/>
  <c r="M193" i="3"/>
  <c r="N193" i="3"/>
  <c r="C121" i="3"/>
  <c r="D121" i="3"/>
  <c r="E121" i="3"/>
  <c r="F121" i="3"/>
  <c r="G121" i="3"/>
  <c r="H121" i="3"/>
  <c r="I121" i="3"/>
  <c r="J121" i="3"/>
  <c r="K121" i="3"/>
  <c r="L121" i="3"/>
  <c r="N121" i="3"/>
  <c r="B121" i="3"/>
  <c r="K75" i="1" l="1"/>
  <c r="K76" i="1"/>
  <c r="K77" i="1"/>
  <c r="J78" i="1"/>
  <c r="I75" i="2"/>
  <c r="I76" i="2"/>
  <c r="I77" i="2"/>
  <c r="I78" i="2"/>
  <c r="H75" i="2"/>
  <c r="H76" i="2"/>
  <c r="H77" i="2"/>
  <c r="H78" i="2"/>
  <c r="N74" i="10"/>
  <c r="O74" i="10"/>
  <c r="P74" i="10"/>
  <c r="Q74" i="10"/>
  <c r="R74" i="10"/>
  <c r="S74" i="10"/>
  <c r="T74" i="10"/>
  <c r="U74" i="10"/>
  <c r="V74" i="10"/>
  <c r="W74" i="10"/>
  <c r="N75" i="10"/>
  <c r="O75" i="10"/>
  <c r="P75" i="10"/>
  <c r="Q75" i="10"/>
  <c r="R75" i="10"/>
  <c r="S75" i="10"/>
  <c r="T75" i="10"/>
  <c r="U75" i="10"/>
  <c r="V75" i="10"/>
  <c r="W75" i="10"/>
  <c r="N76" i="10"/>
  <c r="O76" i="10"/>
  <c r="P76" i="10"/>
  <c r="Q76" i="10"/>
  <c r="R76" i="10"/>
  <c r="S76" i="10"/>
  <c r="T76" i="10"/>
  <c r="U76" i="10"/>
  <c r="V76" i="10"/>
  <c r="W76" i="10"/>
  <c r="N77" i="10"/>
  <c r="O77" i="10"/>
  <c r="P77" i="10"/>
  <c r="Q77" i="10"/>
  <c r="R77" i="10"/>
  <c r="S77" i="10"/>
  <c r="T77" i="10"/>
  <c r="U77" i="10"/>
  <c r="V77" i="10"/>
  <c r="W77" i="10"/>
  <c r="J74" i="15"/>
  <c r="K74" i="15"/>
  <c r="J75" i="15"/>
  <c r="K75" i="15"/>
  <c r="J76" i="15"/>
  <c r="K76" i="15"/>
  <c r="J77" i="15"/>
  <c r="K77" i="15"/>
  <c r="P75" i="16"/>
  <c r="Q75" i="16"/>
  <c r="R75" i="16"/>
  <c r="T75" i="16"/>
  <c r="V75" i="16"/>
  <c r="W75" i="16"/>
  <c r="X75" i="16"/>
  <c r="Y75" i="16"/>
  <c r="Z75" i="16"/>
  <c r="AA75" i="16"/>
  <c r="P76" i="16"/>
  <c r="Q76" i="16"/>
  <c r="R76" i="16"/>
  <c r="T76" i="16"/>
  <c r="V76" i="16"/>
  <c r="W76" i="16"/>
  <c r="X76" i="16"/>
  <c r="Y76" i="16"/>
  <c r="Z76" i="16"/>
  <c r="AA76" i="16"/>
  <c r="P77" i="16"/>
  <c r="Q77" i="16"/>
  <c r="R77" i="16"/>
  <c r="T77" i="16"/>
  <c r="V77" i="16"/>
  <c r="W77" i="16"/>
  <c r="X77" i="16"/>
  <c r="Y77" i="16"/>
  <c r="Z77" i="16"/>
  <c r="AA77" i="16"/>
  <c r="P78" i="16"/>
  <c r="Q78" i="16"/>
  <c r="R78" i="16"/>
  <c r="T78" i="16"/>
  <c r="V78" i="16"/>
  <c r="W78" i="16"/>
  <c r="X78" i="16"/>
  <c r="Y78" i="16"/>
  <c r="Z78" i="16"/>
  <c r="AA78" i="16"/>
  <c r="O75" i="15" l="1"/>
  <c r="O74" i="15"/>
  <c r="O77" i="15"/>
  <c r="O76" i="15"/>
  <c r="I78" i="1"/>
  <c r="L75" i="1"/>
  <c r="J75" i="1"/>
  <c r="I75" i="1"/>
  <c r="L78" i="1"/>
  <c r="K78" i="1"/>
  <c r="L76" i="1"/>
  <c r="J75" i="2"/>
  <c r="I76" i="1"/>
  <c r="J76" i="2"/>
  <c r="J76" i="1"/>
  <c r="I77" i="1"/>
  <c r="J77" i="1"/>
  <c r="L77" i="1"/>
  <c r="J77" i="2"/>
  <c r="J78" i="2"/>
  <c r="I71" i="2" l="1"/>
  <c r="I72" i="2"/>
  <c r="I74" i="2"/>
  <c r="I70" i="2"/>
  <c r="H72" i="2"/>
  <c r="I73" i="2"/>
  <c r="H70" i="2"/>
  <c r="H71" i="2"/>
  <c r="H73" i="2"/>
  <c r="H74" i="2"/>
  <c r="J70" i="2" l="1"/>
  <c r="J71" i="2"/>
  <c r="J73" i="2"/>
  <c r="J74" i="2"/>
  <c r="J72" i="2"/>
  <c r="I70" i="1"/>
  <c r="J70" i="1"/>
  <c r="K70" i="1"/>
  <c r="L70" i="1"/>
  <c r="I71" i="1"/>
  <c r="J71" i="1"/>
  <c r="K71" i="1"/>
  <c r="L71" i="1"/>
  <c r="I72" i="1"/>
  <c r="J72" i="1"/>
  <c r="K72" i="1"/>
  <c r="L72" i="1"/>
  <c r="I73" i="1"/>
  <c r="J73" i="1"/>
  <c r="K73" i="1"/>
  <c r="L73" i="1"/>
  <c r="I74" i="1"/>
  <c r="J74" i="1"/>
  <c r="K74" i="1"/>
  <c r="L74" i="1"/>
  <c r="N69" i="10"/>
  <c r="O69" i="10"/>
  <c r="P69" i="10"/>
  <c r="Q69" i="10"/>
  <c r="R69" i="10"/>
  <c r="S69" i="10"/>
  <c r="T69" i="10"/>
  <c r="U69" i="10"/>
  <c r="V69" i="10"/>
  <c r="W69" i="10"/>
  <c r="N70" i="10"/>
  <c r="O70" i="10"/>
  <c r="P70" i="10"/>
  <c r="Q70" i="10"/>
  <c r="R70" i="10"/>
  <c r="S70" i="10"/>
  <c r="T70" i="10"/>
  <c r="U70" i="10"/>
  <c r="V70" i="10"/>
  <c r="W70" i="10"/>
  <c r="N71" i="10"/>
  <c r="O71" i="10"/>
  <c r="P71" i="10"/>
  <c r="Q71" i="10"/>
  <c r="R71" i="10"/>
  <c r="S71" i="10"/>
  <c r="T71" i="10"/>
  <c r="U71" i="10"/>
  <c r="V71" i="10"/>
  <c r="W71" i="10"/>
  <c r="N72" i="10"/>
  <c r="O72" i="10"/>
  <c r="P72" i="10"/>
  <c r="Q72" i="10"/>
  <c r="R72" i="10"/>
  <c r="S72" i="10"/>
  <c r="T72" i="10"/>
  <c r="U72" i="10"/>
  <c r="V72" i="10"/>
  <c r="W72" i="10"/>
  <c r="N73" i="10"/>
  <c r="O73" i="10"/>
  <c r="P73" i="10"/>
  <c r="Q73" i="10"/>
  <c r="R73" i="10"/>
  <c r="S73" i="10"/>
  <c r="T73" i="10"/>
  <c r="U73" i="10"/>
  <c r="V73" i="10"/>
  <c r="W73" i="10"/>
  <c r="K69" i="15"/>
  <c r="K70" i="15"/>
  <c r="K71" i="15"/>
  <c r="K72" i="15"/>
  <c r="K73" i="15"/>
  <c r="J69" i="15"/>
  <c r="J70" i="15"/>
  <c r="J71" i="15"/>
  <c r="J72" i="15"/>
  <c r="J73" i="15"/>
  <c r="P70" i="16"/>
  <c r="Q70" i="16"/>
  <c r="R70" i="16"/>
  <c r="T70" i="16"/>
  <c r="V70" i="16"/>
  <c r="W70" i="16"/>
  <c r="X70" i="16"/>
  <c r="Y70" i="16"/>
  <c r="Z70" i="16"/>
  <c r="AA70" i="16"/>
  <c r="P71" i="16"/>
  <c r="Q71" i="16"/>
  <c r="R71" i="16"/>
  <c r="T71" i="16"/>
  <c r="V71" i="16"/>
  <c r="W71" i="16"/>
  <c r="X71" i="16"/>
  <c r="Y71" i="16"/>
  <c r="Z71" i="16"/>
  <c r="AA71" i="16"/>
  <c r="P72" i="16"/>
  <c r="Q72" i="16"/>
  <c r="R72" i="16"/>
  <c r="T72" i="16"/>
  <c r="V72" i="16"/>
  <c r="W72" i="16"/>
  <c r="X72" i="16"/>
  <c r="Y72" i="16"/>
  <c r="Z72" i="16"/>
  <c r="AA72" i="16"/>
  <c r="P73" i="16"/>
  <c r="Q73" i="16"/>
  <c r="R73" i="16"/>
  <c r="T73" i="16"/>
  <c r="V73" i="16"/>
  <c r="W73" i="16"/>
  <c r="X73" i="16"/>
  <c r="Y73" i="16"/>
  <c r="Z73" i="16"/>
  <c r="AA73" i="16"/>
  <c r="P74" i="16"/>
  <c r="Q74" i="16"/>
  <c r="R74" i="16"/>
  <c r="T74" i="16"/>
  <c r="V74" i="16"/>
  <c r="W74" i="16"/>
  <c r="X74" i="16"/>
  <c r="Y74" i="16"/>
  <c r="Z74" i="16"/>
  <c r="AA74" i="16"/>
  <c r="O72" i="15" l="1"/>
  <c r="O70" i="15"/>
  <c r="O73" i="15"/>
  <c r="O71" i="15"/>
  <c r="O69" i="15"/>
  <c r="J61" i="15"/>
  <c r="K61" i="15"/>
  <c r="J62" i="15"/>
  <c r="K62" i="15"/>
  <c r="J63" i="15"/>
  <c r="K63" i="15"/>
  <c r="J64" i="15"/>
  <c r="K64" i="15"/>
  <c r="J65" i="15"/>
  <c r="K65" i="15"/>
  <c r="J66" i="15"/>
  <c r="K66" i="15"/>
  <c r="J67" i="15"/>
  <c r="K67" i="15"/>
  <c r="J68" i="15"/>
  <c r="K68" i="15"/>
  <c r="K60" i="15"/>
  <c r="P62" i="16"/>
  <c r="Q62" i="16"/>
  <c r="R62" i="16"/>
  <c r="T62" i="16"/>
  <c r="V62" i="16"/>
  <c r="W62" i="16"/>
  <c r="X62" i="16"/>
  <c r="Y62" i="16"/>
  <c r="Z62" i="16"/>
  <c r="AA62" i="16"/>
  <c r="P63" i="16"/>
  <c r="Q63" i="16"/>
  <c r="R63" i="16"/>
  <c r="T63" i="16"/>
  <c r="V63" i="16"/>
  <c r="W63" i="16"/>
  <c r="X63" i="16"/>
  <c r="Y63" i="16"/>
  <c r="Z63" i="16"/>
  <c r="AA63" i="16"/>
  <c r="P64" i="16"/>
  <c r="Q64" i="16"/>
  <c r="R64" i="16"/>
  <c r="T64" i="16"/>
  <c r="V64" i="16"/>
  <c r="W64" i="16"/>
  <c r="X64" i="16"/>
  <c r="Y64" i="16"/>
  <c r="Z64" i="16"/>
  <c r="AA64" i="16"/>
  <c r="P65" i="16"/>
  <c r="Q65" i="16"/>
  <c r="R65" i="16"/>
  <c r="T65" i="16"/>
  <c r="V65" i="16"/>
  <c r="W65" i="16"/>
  <c r="X65" i="16"/>
  <c r="Y65" i="16"/>
  <c r="Z65" i="16"/>
  <c r="AA65" i="16"/>
  <c r="P66" i="16"/>
  <c r="Q66" i="16"/>
  <c r="R66" i="16"/>
  <c r="T66" i="16"/>
  <c r="V66" i="16"/>
  <c r="W66" i="16"/>
  <c r="X66" i="16"/>
  <c r="Y66" i="16"/>
  <c r="Z66" i="16"/>
  <c r="AA66" i="16"/>
  <c r="P67" i="16"/>
  <c r="Q67" i="16"/>
  <c r="R67" i="16"/>
  <c r="T67" i="16"/>
  <c r="V67" i="16"/>
  <c r="W67" i="16"/>
  <c r="X67" i="16"/>
  <c r="Y67" i="16"/>
  <c r="Z67" i="16"/>
  <c r="AA67" i="16"/>
  <c r="P68" i="16"/>
  <c r="Q68" i="16"/>
  <c r="R68" i="16"/>
  <c r="T68" i="16"/>
  <c r="V68" i="16"/>
  <c r="W68" i="16"/>
  <c r="X68" i="16"/>
  <c r="Y68" i="16"/>
  <c r="Z68" i="16"/>
  <c r="AA68" i="16"/>
  <c r="P69" i="16"/>
  <c r="Q69" i="16"/>
  <c r="R69" i="16"/>
  <c r="T69" i="16"/>
  <c r="V69" i="16"/>
  <c r="W69" i="16"/>
  <c r="X69" i="16"/>
  <c r="Y69" i="16"/>
  <c r="Z69" i="16"/>
  <c r="AA69" i="16"/>
  <c r="Z61" i="16"/>
  <c r="AA61" i="16"/>
  <c r="Q61" i="16"/>
  <c r="R61" i="16"/>
  <c r="T61" i="16"/>
  <c r="V61" i="16"/>
  <c r="W61" i="16"/>
  <c r="X61" i="16"/>
  <c r="Y61" i="16"/>
  <c r="F66" i="1"/>
  <c r="F67" i="1"/>
  <c r="F68" i="1"/>
  <c r="F69" i="1"/>
  <c r="O66" i="15" l="1"/>
  <c r="O68" i="15"/>
  <c r="O62" i="15"/>
  <c r="O64" i="15"/>
  <c r="O65" i="15"/>
  <c r="O61" i="15"/>
  <c r="O67" i="15"/>
  <c r="O63" i="15"/>
  <c r="N56" i="10"/>
  <c r="O56" i="10"/>
  <c r="P56" i="10"/>
  <c r="Q56" i="10"/>
  <c r="R56" i="10"/>
  <c r="S56" i="10"/>
  <c r="T56" i="10"/>
  <c r="U56" i="10"/>
  <c r="V56" i="10"/>
  <c r="W56" i="10"/>
  <c r="N57" i="10"/>
  <c r="O57" i="10"/>
  <c r="P57" i="10"/>
  <c r="Q57" i="10"/>
  <c r="R57" i="10"/>
  <c r="S57" i="10"/>
  <c r="T57" i="10"/>
  <c r="U57" i="10"/>
  <c r="V57" i="10"/>
  <c r="W57" i="10"/>
  <c r="N58" i="10"/>
  <c r="O58" i="10"/>
  <c r="P58" i="10"/>
  <c r="Q58" i="10"/>
  <c r="R58" i="10"/>
  <c r="S58" i="10"/>
  <c r="T58" i="10"/>
  <c r="U58" i="10"/>
  <c r="V58" i="10"/>
  <c r="W58" i="10"/>
  <c r="N59" i="10"/>
  <c r="O59" i="10"/>
  <c r="P59" i="10"/>
  <c r="Q59" i="10"/>
  <c r="R59" i="10"/>
  <c r="S59" i="10"/>
  <c r="T59" i="10"/>
  <c r="U59" i="10"/>
  <c r="V59" i="10"/>
  <c r="W59" i="10"/>
  <c r="N60" i="10"/>
  <c r="O60" i="10"/>
  <c r="P60" i="10"/>
  <c r="Q60" i="10"/>
  <c r="R60" i="10"/>
  <c r="S60" i="10"/>
  <c r="T60" i="10"/>
  <c r="U60" i="10"/>
  <c r="V60" i="10"/>
  <c r="W60" i="10"/>
  <c r="N61" i="10"/>
  <c r="O61" i="10"/>
  <c r="P61" i="10"/>
  <c r="Q61" i="10"/>
  <c r="R61" i="10"/>
  <c r="S61" i="10"/>
  <c r="T61" i="10"/>
  <c r="U61" i="10"/>
  <c r="V61" i="10"/>
  <c r="W61" i="10"/>
  <c r="N62" i="10"/>
  <c r="O62" i="10"/>
  <c r="P62" i="10"/>
  <c r="Q62" i="10"/>
  <c r="R62" i="10"/>
  <c r="S62" i="10"/>
  <c r="T62" i="10"/>
  <c r="U62" i="10"/>
  <c r="V62" i="10"/>
  <c r="W62" i="10"/>
  <c r="N63" i="10"/>
  <c r="O63" i="10"/>
  <c r="P63" i="10"/>
  <c r="Q63" i="10"/>
  <c r="R63" i="10"/>
  <c r="S63" i="10"/>
  <c r="T63" i="10"/>
  <c r="U63" i="10"/>
  <c r="V63" i="10"/>
  <c r="W63" i="10"/>
  <c r="N64" i="10"/>
  <c r="O64" i="10"/>
  <c r="P64" i="10"/>
  <c r="Q64" i="10"/>
  <c r="R64" i="10"/>
  <c r="S64" i="10"/>
  <c r="T64" i="10"/>
  <c r="U64" i="10"/>
  <c r="V64" i="10"/>
  <c r="W64" i="10"/>
  <c r="N65" i="10"/>
  <c r="O65" i="10"/>
  <c r="P65" i="10"/>
  <c r="Q65" i="10"/>
  <c r="R65" i="10"/>
  <c r="S65" i="10"/>
  <c r="T65" i="10"/>
  <c r="U65" i="10"/>
  <c r="V65" i="10"/>
  <c r="W65" i="10"/>
  <c r="N66" i="10"/>
  <c r="O66" i="10"/>
  <c r="P66" i="10"/>
  <c r="Q66" i="10"/>
  <c r="R66" i="10"/>
  <c r="S66" i="10"/>
  <c r="T66" i="10"/>
  <c r="U66" i="10"/>
  <c r="V66" i="10"/>
  <c r="W66" i="10"/>
  <c r="N67" i="10"/>
  <c r="O67" i="10"/>
  <c r="P67" i="10"/>
  <c r="Q67" i="10"/>
  <c r="R67" i="10"/>
  <c r="S67" i="10"/>
  <c r="T67" i="10"/>
  <c r="U67" i="10"/>
  <c r="V67" i="10"/>
  <c r="W67" i="10"/>
  <c r="N68" i="10"/>
  <c r="O68" i="10"/>
  <c r="P68" i="10"/>
  <c r="Q68" i="10"/>
  <c r="R68" i="10"/>
  <c r="S68" i="10"/>
  <c r="T68" i="10"/>
  <c r="U68" i="10"/>
  <c r="V68" i="10"/>
  <c r="W68" i="10"/>
  <c r="O55" i="10"/>
  <c r="P55" i="10"/>
  <c r="Q55" i="10"/>
  <c r="R55" i="10"/>
  <c r="S55" i="10"/>
  <c r="T55" i="10"/>
  <c r="U55" i="10"/>
  <c r="V55" i="10"/>
  <c r="W55" i="10"/>
  <c r="H66" i="2"/>
  <c r="I66" i="2"/>
  <c r="H67" i="2"/>
  <c r="I67" i="2"/>
  <c r="H68" i="2"/>
  <c r="I68" i="2"/>
  <c r="H69" i="2"/>
  <c r="I69" i="2"/>
  <c r="I66" i="1"/>
  <c r="J66" i="1"/>
  <c r="K66" i="1"/>
  <c r="L66" i="1"/>
  <c r="I67" i="1"/>
  <c r="J67" i="1"/>
  <c r="K67" i="1"/>
  <c r="L67" i="1"/>
  <c r="I68" i="1"/>
  <c r="J68" i="1"/>
  <c r="K68" i="1"/>
  <c r="L68" i="1"/>
  <c r="I69" i="1"/>
  <c r="J69" i="1"/>
  <c r="K69" i="1"/>
  <c r="L69" i="1"/>
  <c r="J68" i="2" l="1"/>
  <c r="J66" i="2"/>
  <c r="J69" i="2"/>
  <c r="J67" i="2"/>
  <c r="H60" i="2"/>
  <c r="I60" i="2"/>
  <c r="H61" i="2"/>
  <c r="I61" i="2"/>
  <c r="H62" i="2"/>
  <c r="I62" i="2"/>
  <c r="H63" i="2"/>
  <c r="I63" i="2"/>
  <c r="H64" i="2"/>
  <c r="I64" i="2"/>
  <c r="H65" i="2"/>
  <c r="I65" i="2"/>
  <c r="I59" i="2"/>
  <c r="J65" i="2" l="1"/>
  <c r="J63" i="2"/>
  <c r="J61" i="2"/>
  <c r="J64" i="2"/>
  <c r="J62" i="2"/>
  <c r="J60" i="2"/>
  <c r="F62" i="1"/>
  <c r="F63" i="1"/>
  <c r="F64" i="1"/>
  <c r="F65" i="1"/>
  <c r="J65" i="1" l="1"/>
  <c r="K65" i="1"/>
  <c r="L65" i="1"/>
  <c r="I65" i="1"/>
  <c r="K64" i="1"/>
  <c r="L64" i="1"/>
  <c r="I64" i="1"/>
  <c r="J64" i="1"/>
  <c r="J63" i="1"/>
  <c r="L63" i="1"/>
  <c r="K63" i="1"/>
  <c r="I63" i="1"/>
  <c r="I62" i="1"/>
  <c r="J62" i="1"/>
  <c r="K62" i="1"/>
  <c r="L62" i="1"/>
  <c r="Q59" i="16" l="1"/>
  <c r="T60" i="16"/>
  <c r="P61" i="16"/>
  <c r="P58" i="16"/>
  <c r="F58" i="1"/>
  <c r="L58" i="1" s="1"/>
  <c r="F59" i="1"/>
  <c r="F60" i="1"/>
  <c r="F61" i="1"/>
  <c r="H58" i="2"/>
  <c r="I58" i="2"/>
  <c r="H59" i="2"/>
  <c r="J59" i="2" s="1"/>
  <c r="R58" i="16"/>
  <c r="Y58" i="16"/>
  <c r="P59" i="16"/>
  <c r="T59" i="16"/>
  <c r="V59" i="16"/>
  <c r="Y59" i="16"/>
  <c r="Z59" i="16"/>
  <c r="R60" i="16"/>
  <c r="X60" i="16"/>
  <c r="J57" i="15"/>
  <c r="K57" i="15"/>
  <c r="J58" i="15"/>
  <c r="K58" i="15"/>
  <c r="J59" i="15"/>
  <c r="K59" i="15"/>
  <c r="J60" i="15"/>
  <c r="O60" i="15" s="1"/>
  <c r="O59" i="15" l="1"/>
  <c r="O58" i="15"/>
  <c r="O57" i="15"/>
  <c r="L61" i="1"/>
  <c r="J61" i="1"/>
  <c r="I61" i="1"/>
  <c r="K61" i="1"/>
  <c r="K60" i="1"/>
  <c r="I60" i="1"/>
  <c r="J60" i="1"/>
  <c r="L60" i="1"/>
  <c r="J59" i="1"/>
  <c r="L59" i="1"/>
  <c r="K59" i="1"/>
  <c r="J58" i="2"/>
  <c r="J58" i="1"/>
  <c r="X58" i="16"/>
  <c r="Q58" i="16"/>
  <c r="W58" i="16"/>
  <c r="AA58" i="16"/>
  <c r="T58" i="16"/>
  <c r="AA60" i="16"/>
  <c r="W60" i="16"/>
  <c r="Q60" i="16"/>
  <c r="Z60" i="16"/>
  <c r="V60" i="16"/>
  <c r="P60" i="16"/>
  <c r="X59" i="16"/>
  <c r="R59" i="16"/>
  <c r="Y60" i="16"/>
  <c r="AA59" i="16"/>
  <c r="W59" i="16"/>
  <c r="Z58" i="16"/>
  <c r="V58" i="16"/>
  <c r="I58" i="1"/>
  <c r="K58" i="1"/>
  <c r="I59" i="1"/>
  <c r="F49" i="1"/>
  <c r="L49" i="1" s="1"/>
  <c r="F50" i="1"/>
  <c r="L50" i="1" s="1"/>
  <c r="F51" i="1"/>
  <c r="L51" i="1" s="1"/>
  <c r="F52" i="1"/>
  <c r="L52" i="1" s="1"/>
  <c r="F53" i="1"/>
  <c r="L53" i="1" s="1"/>
  <c r="F54" i="1"/>
  <c r="L54" i="1" s="1"/>
  <c r="F55" i="1"/>
  <c r="L55" i="1" s="1"/>
  <c r="F56" i="1"/>
  <c r="L56" i="1" s="1"/>
  <c r="F57" i="1"/>
  <c r="L57" i="1" s="1"/>
  <c r="K56" i="1" l="1"/>
  <c r="K50" i="1"/>
  <c r="K49" i="1"/>
  <c r="K57" i="1"/>
  <c r="K52" i="1"/>
  <c r="K54" i="1"/>
  <c r="K53" i="1"/>
  <c r="K55" i="1"/>
  <c r="J57" i="1"/>
  <c r="J56" i="1"/>
  <c r="J55" i="1"/>
  <c r="J54" i="1"/>
  <c r="J53" i="1"/>
  <c r="J52" i="1"/>
  <c r="J51" i="1"/>
  <c r="J50" i="1"/>
  <c r="J49" i="1"/>
  <c r="K51" i="1"/>
  <c r="I57" i="1"/>
  <c r="I56" i="1"/>
  <c r="I55" i="1"/>
  <c r="I54" i="1"/>
  <c r="I53" i="1"/>
  <c r="I52" i="1"/>
  <c r="I51" i="1"/>
  <c r="I50" i="1"/>
  <c r="I49" i="1"/>
  <c r="H49" i="2"/>
  <c r="I49" i="2"/>
  <c r="H50" i="2"/>
  <c r="I50" i="2"/>
  <c r="H51" i="2"/>
  <c r="I51" i="2"/>
  <c r="H52" i="2"/>
  <c r="I52" i="2"/>
  <c r="H53" i="2"/>
  <c r="I53" i="2"/>
  <c r="H54" i="2"/>
  <c r="I54" i="2"/>
  <c r="H55" i="2"/>
  <c r="I55" i="2"/>
  <c r="H56" i="2"/>
  <c r="I56" i="2"/>
  <c r="H57" i="2"/>
  <c r="I57" i="2"/>
  <c r="N48" i="10"/>
  <c r="O48" i="10"/>
  <c r="P48" i="10"/>
  <c r="Q48" i="10"/>
  <c r="R48" i="10"/>
  <c r="S48" i="10"/>
  <c r="T48" i="10"/>
  <c r="U48" i="10"/>
  <c r="V48" i="10"/>
  <c r="W48" i="10"/>
  <c r="N49" i="10"/>
  <c r="O49" i="10"/>
  <c r="P49" i="10"/>
  <c r="Q49" i="10"/>
  <c r="R49" i="10"/>
  <c r="S49" i="10"/>
  <c r="T49" i="10"/>
  <c r="U49" i="10"/>
  <c r="V49" i="10"/>
  <c r="W49" i="10"/>
  <c r="N50" i="10"/>
  <c r="O50" i="10"/>
  <c r="P50" i="10"/>
  <c r="Q50" i="10"/>
  <c r="R50" i="10"/>
  <c r="S50" i="10"/>
  <c r="T50" i="10"/>
  <c r="U50" i="10"/>
  <c r="V50" i="10"/>
  <c r="W50" i="10"/>
  <c r="N51" i="10"/>
  <c r="O51" i="10"/>
  <c r="P51" i="10"/>
  <c r="Q51" i="10"/>
  <c r="R51" i="10"/>
  <c r="S51" i="10"/>
  <c r="T51" i="10"/>
  <c r="U51" i="10"/>
  <c r="V51" i="10"/>
  <c r="W51" i="10"/>
  <c r="N52" i="10"/>
  <c r="O52" i="10"/>
  <c r="P52" i="10"/>
  <c r="Q52" i="10"/>
  <c r="R52" i="10"/>
  <c r="S52" i="10"/>
  <c r="T52" i="10"/>
  <c r="U52" i="10"/>
  <c r="V52" i="10"/>
  <c r="W52" i="10"/>
  <c r="N53" i="10"/>
  <c r="O53" i="10"/>
  <c r="P53" i="10"/>
  <c r="Q53" i="10"/>
  <c r="R53" i="10"/>
  <c r="S53" i="10"/>
  <c r="T53" i="10"/>
  <c r="U53" i="10"/>
  <c r="V53" i="10"/>
  <c r="W53" i="10"/>
  <c r="N54" i="10"/>
  <c r="O54" i="10"/>
  <c r="P54" i="10"/>
  <c r="Q54" i="10"/>
  <c r="R54" i="10"/>
  <c r="S54" i="10"/>
  <c r="T54" i="10"/>
  <c r="U54" i="10"/>
  <c r="V54" i="10"/>
  <c r="W54" i="10"/>
  <c r="N55" i="10"/>
  <c r="P49" i="16"/>
  <c r="Q49" i="16"/>
  <c r="R49" i="16"/>
  <c r="T49" i="16"/>
  <c r="V49" i="16"/>
  <c r="W49" i="16"/>
  <c r="X49" i="16"/>
  <c r="Y49" i="16"/>
  <c r="Z49" i="16"/>
  <c r="AA49" i="16"/>
  <c r="P50" i="16"/>
  <c r="Q50" i="16"/>
  <c r="R50" i="16"/>
  <c r="T50" i="16"/>
  <c r="V50" i="16"/>
  <c r="W50" i="16"/>
  <c r="X50" i="16"/>
  <c r="Y50" i="16"/>
  <c r="Z50" i="16"/>
  <c r="AA50" i="16"/>
  <c r="P51" i="16"/>
  <c r="Q51" i="16"/>
  <c r="R51" i="16"/>
  <c r="T51" i="16"/>
  <c r="V51" i="16"/>
  <c r="W51" i="16"/>
  <c r="X51" i="16"/>
  <c r="Y51" i="16"/>
  <c r="Z51" i="16"/>
  <c r="AA51" i="16"/>
  <c r="P52" i="16"/>
  <c r="Q52" i="16"/>
  <c r="R52" i="16"/>
  <c r="T52" i="16"/>
  <c r="V52" i="16"/>
  <c r="W52" i="16"/>
  <c r="X52" i="16"/>
  <c r="Y52" i="16"/>
  <c r="Z52" i="16"/>
  <c r="AA52" i="16"/>
  <c r="P53" i="16"/>
  <c r="Q53" i="16"/>
  <c r="R53" i="16"/>
  <c r="T53" i="16"/>
  <c r="V53" i="16"/>
  <c r="W53" i="16"/>
  <c r="X53" i="16"/>
  <c r="Y53" i="16"/>
  <c r="Z53" i="16"/>
  <c r="AA53" i="16"/>
  <c r="P54" i="16"/>
  <c r="Q54" i="16"/>
  <c r="R54" i="16"/>
  <c r="T54" i="16"/>
  <c r="V54" i="16"/>
  <c r="W54" i="16"/>
  <c r="X54" i="16"/>
  <c r="Y54" i="16"/>
  <c r="Z54" i="16"/>
  <c r="AA54" i="16"/>
  <c r="P55" i="16"/>
  <c r="Q55" i="16"/>
  <c r="R55" i="16"/>
  <c r="T55" i="16"/>
  <c r="V55" i="16"/>
  <c r="W55" i="16"/>
  <c r="X55" i="16"/>
  <c r="Y55" i="16"/>
  <c r="Z55" i="16"/>
  <c r="AA55" i="16"/>
  <c r="P56" i="16"/>
  <c r="Q56" i="16"/>
  <c r="R56" i="16"/>
  <c r="T56" i="16"/>
  <c r="V56" i="16"/>
  <c r="W56" i="16"/>
  <c r="X56" i="16"/>
  <c r="Y56" i="16"/>
  <c r="Z56" i="16"/>
  <c r="AA56" i="16"/>
  <c r="P57" i="16"/>
  <c r="Q57" i="16"/>
  <c r="R57" i="16"/>
  <c r="T57" i="16"/>
  <c r="V57" i="16"/>
  <c r="W57" i="16"/>
  <c r="X57" i="16"/>
  <c r="Y57" i="16"/>
  <c r="Z57" i="16"/>
  <c r="AA57" i="16"/>
  <c r="J57" i="2" l="1"/>
  <c r="J55" i="2"/>
  <c r="J53" i="2"/>
  <c r="J51" i="2"/>
  <c r="J49" i="2"/>
  <c r="J56" i="2"/>
  <c r="J54" i="2"/>
  <c r="J52" i="2"/>
  <c r="J50" i="2"/>
  <c r="J52" i="15"/>
  <c r="K52" i="15"/>
  <c r="J53" i="15"/>
  <c r="K53" i="15"/>
  <c r="J54" i="15"/>
  <c r="K54" i="15"/>
  <c r="J55" i="15"/>
  <c r="K55" i="15"/>
  <c r="J56" i="15"/>
  <c r="K56" i="15"/>
  <c r="O55" i="15" l="1"/>
  <c r="O54" i="15"/>
  <c r="O53" i="15"/>
  <c r="O56" i="15"/>
  <c r="O52" i="15"/>
  <c r="J51" i="15"/>
  <c r="K51" i="15"/>
  <c r="J48" i="15"/>
  <c r="K48" i="15"/>
  <c r="J49" i="15"/>
  <c r="K49" i="15"/>
  <c r="J50" i="15"/>
  <c r="K50" i="15"/>
  <c r="O49" i="15" l="1"/>
  <c r="O48" i="15"/>
  <c r="O51" i="15"/>
  <c r="O50" i="15"/>
  <c r="F45" i="1"/>
  <c r="L45" i="1" s="1"/>
  <c r="F46" i="1"/>
  <c r="L46" i="1" s="1"/>
  <c r="F47" i="1"/>
  <c r="L47" i="1" s="1"/>
  <c r="F48" i="1"/>
  <c r="L48" i="1" s="1"/>
  <c r="F44" i="1"/>
  <c r="J44" i="1" s="1"/>
  <c r="H44" i="2"/>
  <c r="I44" i="2"/>
  <c r="H45" i="2"/>
  <c r="I45" i="2"/>
  <c r="H46" i="2"/>
  <c r="I46" i="2"/>
  <c r="H47" i="2"/>
  <c r="I47" i="2"/>
  <c r="H48" i="2"/>
  <c r="I48" i="2"/>
  <c r="H43" i="2"/>
  <c r="N43" i="10"/>
  <c r="O43" i="10"/>
  <c r="P43" i="10"/>
  <c r="Q43" i="10"/>
  <c r="R43" i="10"/>
  <c r="S43" i="10"/>
  <c r="T43" i="10"/>
  <c r="U43" i="10"/>
  <c r="V43" i="10"/>
  <c r="W43" i="10"/>
  <c r="N44" i="10"/>
  <c r="O44" i="10"/>
  <c r="P44" i="10"/>
  <c r="Q44" i="10"/>
  <c r="R44" i="10"/>
  <c r="S44" i="10"/>
  <c r="T44" i="10"/>
  <c r="U44" i="10"/>
  <c r="V44" i="10"/>
  <c r="W44" i="10"/>
  <c r="N45" i="10"/>
  <c r="O45" i="10"/>
  <c r="P45" i="10"/>
  <c r="Q45" i="10"/>
  <c r="R45" i="10"/>
  <c r="S45" i="10"/>
  <c r="T45" i="10"/>
  <c r="U45" i="10"/>
  <c r="V45" i="10"/>
  <c r="W45" i="10"/>
  <c r="N46" i="10"/>
  <c r="O46" i="10"/>
  <c r="P46" i="10"/>
  <c r="Q46" i="10"/>
  <c r="R46" i="10"/>
  <c r="S46" i="10"/>
  <c r="T46" i="10"/>
  <c r="U46" i="10"/>
  <c r="V46" i="10"/>
  <c r="W46" i="10"/>
  <c r="N47" i="10"/>
  <c r="O47" i="10"/>
  <c r="P47" i="10"/>
  <c r="Q47" i="10"/>
  <c r="R47" i="10"/>
  <c r="S47" i="10"/>
  <c r="T47" i="10"/>
  <c r="U47" i="10"/>
  <c r="V47" i="10"/>
  <c r="W47" i="10"/>
  <c r="J43" i="15"/>
  <c r="K43" i="15"/>
  <c r="J44" i="15"/>
  <c r="K44" i="15"/>
  <c r="J45" i="15"/>
  <c r="K45" i="15"/>
  <c r="J46" i="15"/>
  <c r="K46" i="15"/>
  <c r="J47" i="15"/>
  <c r="K47" i="15"/>
  <c r="P44" i="16"/>
  <c r="Q44" i="16"/>
  <c r="R44" i="16"/>
  <c r="T44" i="16"/>
  <c r="V44" i="16"/>
  <c r="W44" i="16"/>
  <c r="X44" i="16"/>
  <c r="Y44" i="16"/>
  <c r="Z44" i="16"/>
  <c r="AA44" i="16"/>
  <c r="P45" i="16"/>
  <c r="Q45" i="16"/>
  <c r="R45" i="16"/>
  <c r="T45" i="16"/>
  <c r="V45" i="16"/>
  <c r="W45" i="16"/>
  <c r="X45" i="16"/>
  <c r="Y45" i="16"/>
  <c r="Z45" i="16"/>
  <c r="AA45" i="16"/>
  <c r="P46" i="16"/>
  <c r="Q46" i="16"/>
  <c r="R46" i="16"/>
  <c r="T46" i="16"/>
  <c r="V46" i="16"/>
  <c r="W46" i="16"/>
  <c r="X46" i="16"/>
  <c r="Y46" i="16"/>
  <c r="Z46" i="16"/>
  <c r="AA46" i="16"/>
  <c r="P47" i="16"/>
  <c r="Q47" i="16"/>
  <c r="R47" i="16"/>
  <c r="T47" i="16"/>
  <c r="V47" i="16"/>
  <c r="W47" i="16"/>
  <c r="X47" i="16"/>
  <c r="Y47" i="16"/>
  <c r="Z47" i="16"/>
  <c r="AA47" i="16"/>
  <c r="P48" i="16"/>
  <c r="Q48" i="16"/>
  <c r="R48" i="16"/>
  <c r="T48" i="16"/>
  <c r="V48" i="16"/>
  <c r="W48" i="16"/>
  <c r="X48" i="16"/>
  <c r="Y48" i="16"/>
  <c r="Z48" i="16"/>
  <c r="AA48" i="16"/>
  <c r="Q43" i="16"/>
  <c r="R43" i="16"/>
  <c r="T43" i="16"/>
  <c r="V43" i="16"/>
  <c r="W43" i="16"/>
  <c r="X43" i="16"/>
  <c r="Y43" i="16"/>
  <c r="Z43" i="16"/>
  <c r="AA43" i="16"/>
  <c r="O44" i="15" l="1"/>
  <c r="O43" i="15"/>
  <c r="O45" i="15"/>
  <c r="O47" i="15"/>
  <c r="O46" i="15"/>
  <c r="K45" i="1"/>
  <c r="J45" i="1"/>
  <c r="J48" i="1"/>
  <c r="I45" i="1"/>
  <c r="I44" i="1"/>
  <c r="K44" i="1"/>
  <c r="I48" i="1"/>
  <c r="K48" i="1"/>
  <c r="L44" i="1"/>
  <c r="J47" i="2"/>
  <c r="J48" i="2"/>
  <c r="J46" i="2"/>
  <c r="J44" i="2"/>
  <c r="J45" i="2"/>
  <c r="J46" i="1"/>
  <c r="K46" i="1"/>
  <c r="K47" i="1"/>
  <c r="J47" i="1"/>
  <c r="I47" i="1"/>
  <c r="I46" i="1"/>
  <c r="H7" i="2"/>
  <c r="I7" i="2"/>
  <c r="H8" i="2"/>
  <c r="I8" i="2"/>
  <c r="H9" i="2"/>
  <c r="I9" i="2"/>
  <c r="H10" i="2"/>
  <c r="I10" i="2"/>
  <c r="H11" i="2"/>
  <c r="I11" i="2"/>
  <c r="H12" i="2"/>
  <c r="I12" i="2"/>
  <c r="H13" i="2"/>
  <c r="I13" i="2"/>
  <c r="H14" i="2"/>
  <c r="I14" i="2"/>
  <c r="H15" i="2"/>
  <c r="I15" i="2"/>
  <c r="H16" i="2"/>
  <c r="I16" i="2"/>
  <c r="H17" i="2"/>
  <c r="I17" i="2"/>
  <c r="H18" i="2"/>
  <c r="I18" i="2"/>
  <c r="H19" i="2"/>
  <c r="I19" i="2"/>
  <c r="H20" i="2"/>
  <c r="I20" i="2"/>
  <c r="H21" i="2"/>
  <c r="I21" i="2"/>
  <c r="H22" i="2"/>
  <c r="I22" i="2"/>
  <c r="H23" i="2"/>
  <c r="I23" i="2"/>
  <c r="H24" i="2"/>
  <c r="I24" i="2"/>
  <c r="H25" i="2"/>
  <c r="I25" i="2"/>
  <c r="H26" i="2"/>
  <c r="I26" i="2"/>
  <c r="H27" i="2"/>
  <c r="I27" i="2"/>
  <c r="H28" i="2"/>
  <c r="I28" i="2"/>
  <c r="H29" i="2"/>
  <c r="I29" i="2"/>
  <c r="H30" i="2"/>
  <c r="I30" i="2"/>
  <c r="H31" i="2"/>
  <c r="I31" i="2"/>
  <c r="H32" i="2"/>
  <c r="I32" i="2"/>
  <c r="H33" i="2"/>
  <c r="I33" i="2"/>
  <c r="H35" i="2"/>
  <c r="I35" i="2"/>
  <c r="I36" i="2"/>
  <c r="H37" i="2"/>
  <c r="I37" i="2"/>
  <c r="H38" i="2"/>
  <c r="I38" i="2"/>
  <c r="H39" i="2"/>
  <c r="I39" i="2"/>
  <c r="H40" i="2"/>
  <c r="I40" i="2"/>
  <c r="H41" i="2"/>
  <c r="I41" i="2"/>
  <c r="H42" i="2"/>
  <c r="I42" i="2"/>
  <c r="I43" i="2"/>
  <c r="J43" i="2" s="1"/>
  <c r="I6" i="2"/>
  <c r="H6" i="2"/>
  <c r="I34" i="2"/>
  <c r="H36" i="2"/>
  <c r="M121" i="3"/>
  <c r="J36" i="2" l="1"/>
  <c r="J33" i="2"/>
  <c r="J31" i="2"/>
  <c r="J29" i="2"/>
  <c r="J27" i="2"/>
  <c r="J25" i="2"/>
  <c r="J23" i="2"/>
  <c r="J21" i="2"/>
  <c r="J19" i="2"/>
  <c r="J35" i="2"/>
  <c r="J32" i="2"/>
  <c r="J30" i="2"/>
  <c r="J28" i="2"/>
  <c r="J26" i="2"/>
  <c r="J24" i="2"/>
  <c r="J22" i="2"/>
  <c r="J20" i="2"/>
  <c r="J18" i="2"/>
  <c r="J16" i="2"/>
  <c r="J14" i="2"/>
  <c r="J12" i="2"/>
  <c r="J10" i="2"/>
  <c r="J8" i="2"/>
  <c r="J41" i="2"/>
  <c r="J39" i="2"/>
  <c r="J37" i="2"/>
  <c r="J17" i="2"/>
  <c r="J15" i="2"/>
  <c r="J13" i="2"/>
  <c r="J11" i="2"/>
  <c r="J9" i="2"/>
  <c r="J7" i="2"/>
  <c r="J6" i="2"/>
  <c r="J42" i="2"/>
  <c r="J40" i="2"/>
  <c r="J38" i="2"/>
  <c r="H34" i="2"/>
  <c r="J34" i="2" s="1"/>
  <c r="M121" i="5"/>
  <c r="N6" i="10" l="1"/>
  <c r="O6" i="10"/>
  <c r="P6" i="10"/>
  <c r="Q6" i="10"/>
  <c r="R6" i="10"/>
  <c r="S6" i="10"/>
  <c r="T6" i="10"/>
  <c r="U6" i="10"/>
  <c r="V6" i="10"/>
  <c r="W6" i="10"/>
  <c r="N7" i="10"/>
  <c r="O7" i="10"/>
  <c r="P7" i="10"/>
  <c r="Q7" i="10"/>
  <c r="R7" i="10"/>
  <c r="S7" i="10"/>
  <c r="T7" i="10"/>
  <c r="U7" i="10"/>
  <c r="V7" i="10"/>
  <c r="W7" i="10"/>
  <c r="N8" i="10"/>
  <c r="O8" i="10"/>
  <c r="P8" i="10"/>
  <c r="Q8" i="10"/>
  <c r="R8" i="10"/>
  <c r="S8" i="10"/>
  <c r="T8" i="10"/>
  <c r="U8" i="10"/>
  <c r="V8" i="10"/>
  <c r="W8" i="10"/>
  <c r="N9" i="10"/>
  <c r="O9" i="10"/>
  <c r="P9" i="10"/>
  <c r="Q9" i="10"/>
  <c r="R9" i="10"/>
  <c r="S9" i="10"/>
  <c r="T9" i="10"/>
  <c r="U9" i="10"/>
  <c r="V9" i="10"/>
  <c r="W9" i="10"/>
  <c r="N10" i="10"/>
  <c r="O10" i="10"/>
  <c r="P10" i="10"/>
  <c r="Q10" i="10"/>
  <c r="R10" i="10"/>
  <c r="S10" i="10"/>
  <c r="T10" i="10"/>
  <c r="U10" i="10"/>
  <c r="V10" i="10"/>
  <c r="W10" i="10"/>
  <c r="N11" i="10"/>
  <c r="O11" i="10"/>
  <c r="P11" i="10"/>
  <c r="Q11" i="10"/>
  <c r="R11" i="10"/>
  <c r="S11" i="10"/>
  <c r="T11" i="10"/>
  <c r="U11" i="10"/>
  <c r="V11" i="10"/>
  <c r="W11" i="10"/>
  <c r="N12" i="10"/>
  <c r="O12" i="10"/>
  <c r="P12" i="10"/>
  <c r="Q12" i="10"/>
  <c r="R12" i="10"/>
  <c r="S12" i="10"/>
  <c r="T12" i="10"/>
  <c r="U12" i="10"/>
  <c r="V12" i="10"/>
  <c r="W12" i="10"/>
  <c r="N13" i="10"/>
  <c r="O13" i="10"/>
  <c r="P13" i="10"/>
  <c r="Q13" i="10"/>
  <c r="R13" i="10"/>
  <c r="S13" i="10"/>
  <c r="T13" i="10"/>
  <c r="U13" i="10"/>
  <c r="V13" i="10"/>
  <c r="W13" i="10"/>
  <c r="N14" i="10"/>
  <c r="O14" i="10"/>
  <c r="P14" i="10"/>
  <c r="Q14" i="10"/>
  <c r="R14" i="10"/>
  <c r="S14" i="10"/>
  <c r="T14" i="10"/>
  <c r="U14" i="10"/>
  <c r="V14" i="10"/>
  <c r="W14" i="10"/>
  <c r="N15" i="10"/>
  <c r="O15" i="10"/>
  <c r="P15" i="10"/>
  <c r="Q15" i="10"/>
  <c r="R15" i="10"/>
  <c r="S15" i="10"/>
  <c r="T15" i="10"/>
  <c r="U15" i="10"/>
  <c r="V15" i="10"/>
  <c r="W15" i="10"/>
  <c r="N16" i="10"/>
  <c r="O16" i="10"/>
  <c r="P16" i="10"/>
  <c r="Q16" i="10"/>
  <c r="R16" i="10"/>
  <c r="S16" i="10"/>
  <c r="T16" i="10"/>
  <c r="U16" i="10"/>
  <c r="V16" i="10"/>
  <c r="W16" i="10"/>
  <c r="N17" i="10"/>
  <c r="O17" i="10"/>
  <c r="P17" i="10"/>
  <c r="Q17" i="10"/>
  <c r="R17" i="10"/>
  <c r="S17" i="10"/>
  <c r="T17" i="10"/>
  <c r="U17" i="10"/>
  <c r="V17" i="10"/>
  <c r="W17" i="10"/>
  <c r="N18" i="10"/>
  <c r="O18" i="10"/>
  <c r="P18" i="10"/>
  <c r="Q18" i="10"/>
  <c r="R18" i="10"/>
  <c r="S18" i="10"/>
  <c r="T18" i="10"/>
  <c r="U18" i="10"/>
  <c r="V18" i="10"/>
  <c r="W18" i="10"/>
  <c r="N19" i="10"/>
  <c r="O19" i="10"/>
  <c r="P19" i="10"/>
  <c r="Q19" i="10"/>
  <c r="R19" i="10"/>
  <c r="S19" i="10"/>
  <c r="T19" i="10"/>
  <c r="U19" i="10"/>
  <c r="V19" i="10"/>
  <c r="W19" i="10"/>
  <c r="N20" i="10"/>
  <c r="O20" i="10"/>
  <c r="P20" i="10"/>
  <c r="Q20" i="10"/>
  <c r="R20" i="10"/>
  <c r="S20" i="10"/>
  <c r="T20" i="10"/>
  <c r="U20" i="10"/>
  <c r="V20" i="10"/>
  <c r="W20" i="10"/>
  <c r="N21" i="10"/>
  <c r="O21" i="10"/>
  <c r="P21" i="10"/>
  <c r="Q21" i="10"/>
  <c r="R21" i="10"/>
  <c r="S21" i="10"/>
  <c r="T21" i="10"/>
  <c r="U21" i="10"/>
  <c r="V21" i="10"/>
  <c r="W21" i="10"/>
  <c r="N22" i="10"/>
  <c r="O22" i="10"/>
  <c r="P22" i="10"/>
  <c r="Q22" i="10"/>
  <c r="R22" i="10"/>
  <c r="S22" i="10"/>
  <c r="T22" i="10"/>
  <c r="U22" i="10"/>
  <c r="V22" i="10"/>
  <c r="W22" i="10"/>
  <c r="N23" i="10"/>
  <c r="O23" i="10"/>
  <c r="P23" i="10"/>
  <c r="Q23" i="10"/>
  <c r="R23" i="10"/>
  <c r="S23" i="10"/>
  <c r="T23" i="10"/>
  <c r="U23" i="10"/>
  <c r="V23" i="10"/>
  <c r="W23" i="10"/>
  <c r="N24" i="10"/>
  <c r="O24" i="10"/>
  <c r="P24" i="10"/>
  <c r="Q24" i="10"/>
  <c r="R24" i="10"/>
  <c r="S24" i="10"/>
  <c r="T24" i="10"/>
  <c r="U24" i="10"/>
  <c r="V24" i="10"/>
  <c r="W24" i="10"/>
  <c r="N25" i="10"/>
  <c r="O25" i="10"/>
  <c r="P25" i="10"/>
  <c r="Q25" i="10"/>
  <c r="R25" i="10"/>
  <c r="S25" i="10"/>
  <c r="T25" i="10"/>
  <c r="U25" i="10"/>
  <c r="V25" i="10"/>
  <c r="W25" i="10"/>
  <c r="N26" i="10"/>
  <c r="O26" i="10"/>
  <c r="P26" i="10"/>
  <c r="Q26" i="10"/>
  <c r="R26" i="10"/>
  <c r="S26" i="10"/>
  <c r="T26" i="10"/>
  <c r="U26" i="10"/>
  <c r="V26" i="10"/>
  <c r="W26" i="10"/>
  <c r="N27" i="10"/>
  <c r="O27" i="10"/>
  <c r="P27" i="10"/>
  <c r="Q27" i="10"/>
  <c r="R27" i="10"/>
  <c r="S27" i="10"/>
  <c r="T27" i="10"/>
  <c r="U27" i="10"/>
  <c r="V27" i="10"/>
  <c r="W27" i="10"/>
  <c r="N28" i="10"/>
  <c r="O28" i="10"/>
  <c r="P28" i="10"/>
  <c r="Q28" i="10"/>
  <c r="R28" i="10"/>
  <c r="S28" i="10"/>
  <c r="T28" i="10"/>
  <c r="U28" i="10"/>
  <c r="V28" i="10"/>
  <c r="W28" i="10"/>
  <c r="N29" i="10"/>
  <c r="O29" i="10"/>
  <c r="P29" i="10"/>
  <c r="Q29" i="10"/>
  <c r="R29" i="10"/>
  <c r="S29" i="10"/>
  <c r="T29" i="10"/>
  <c r="U29" i="10"/>
  <c r="V29" i="10"/>
  <c r="W29" i="10"/>
  <c r="N30" i="10"/>
  <c r="O30" i="10"/>
  <c r="P30" i="10"/>
  <c r="Q30" i="10"/>
  <c r="R30" i="10"/>
  <c r="S30" i="10"/>
  <c r="T30" i="10"/>
  <c r="U30" i="10"/>
  <c r="V30" i="10"/>
  <c r="W30" i="10"/>
  <c r="N31" i="10"/>
  <c r="O31" i="10"/>
  <c r="P31" i="10"/>
  <c r="Q31" i="10"/>
  <c r="R31" i="10"/>
  <c r="S31" i="10"/>
  <c r="T31" i="10"/>
  <c r="U31" i="10"/>
  <c r="V31" i="10"/>
  <c r="W31" i="10"/>
  <c r="N32" i="10"/>
  <c r="O32" i="10"/>
  <c r="P32" i="10"/>
  <c r="Q32" i="10"/>
  <c r="R32" i="10"/>
  <c r="S32" i="10"/>
  <c r="T32" i="10"/>
  <c r="U32" i="10"/>
  <c r="V32" i="10"/>
  <c r="W32" i="10"/>
  <c r="N33" i="10"/>
  <c r="O33" i="10"/>
  <c r="P33" i="10"/>
  <c r="Q33" i="10"/>
  <c r="R33" i="10"/>
  <c r="S33" i="10"/>
  <c r="T33" i="10"/>
  <c r="U33" i="10"/>
  <c r="V33" i="10"/>
  <c r="W33" i="10"/>
  <c r="N34" i="10"/>
  <c r="O34" i="10"/>
  <c r="P34" i="10"/>
  <c r="Q34" i="10"/>
  <c r="R34" i="10"/>
  <c r="S34" i="10"/>
  <c r="T34" i="10"/>
  <c r="U34" i="10"/>
  <c r="V34" i="10"/>
  <c r="W34" i="10"/>
  <c r="N35" i="10"/>
  <c r="O35" i="10"/>
  <c r="P35" i="10"/>
  <c r="Q35" i="10"/>
  <c r="R35" i="10"/>
  <c r="S35" i="10"/>
  <c r="T35" i="10"/>
  <c r="U35" i="10"/>
  <c r="V35" i="10"/>
  <c r="W35" i="10"/>
  <c r="N36" i="10"/>
  <c r="O36" i="10"/>
  <c r="P36" i="10"/>
  <c r="Q36" i="10"/>
  <c r="R36" i="10"/>
  <c r="S36" i="10"/>
  <c r="T36" i="10"/>
  <c r="U36" i="10"/>
  <c r="V36" i="10"/>
  <c r="W36" i="10"/>
  <c r="N37" i="10"/>
  <c r="O37" i="10"/>
  <c r="P37" i="10"/>
  <c r="Q37" i="10"/>
  <c r="R37" i="10"/>
  <c r="S37" i="10"/>
  <c r="T37" i="10"/>
  <c r="U37" i="10"/>
  <c r="V37" i="10"/>
  <c r="W37" i="10"/>
  <c r="N38" i="10"/>
  <c r="O38" i="10"/>
  <c r="P38" i="10"/>
  <c r="Q38" i="10"/>
  <c r="R38" i="10"/>
  <c r="S38" i="10"/>
  <c r="T38" i="10"/>
  <c r="U38" i="10"/>
  <c r="V38" i="10"/>
  <c r="W38" i="10"/>
  <c r="N39" i="10"/>
  <c r="O39" i="10"/>
  <c r="P39" i="10"/>
  <c r="Q39" i="10"/>
  <c r="R39" i="10"/>
  <c r="S39" i="10"/>
  <c r="T39" i="10"/>
  <c r="U39" i="10"/>
  <c r="V39" i="10"/>
  <c r="W39" i="10"/>
  <c r="N40" i="10"/>
  <c r="O40" i="10"/>
  <c r="P40" i="10"/>
  <c r="Q40" i="10"/>
  <c r="R40" i="10"/>
  <c r="S40" i="10"/>
  <c r="T40" i="10"/>
  <c r="U40" i="10"/>
  <c r="V40" i="10"/>
  <c r="W40" i="10"/>
  <c r="N41" i="10"/>
  <c r="O41" i="10"/>
  <c r="P41" i="10"/>
  <c r="Q41" i="10"/>
  <c r="R41" i="10"/>
  <c r="S41" i="10"/>
  <c r="T41" i="10"/>
  <c r="U41" i="10"/>
  <c r="V41" i="10"/>
  <c r="W41" i="10"/>
  <c r="N42" i="10"/>
  <c r="O42" i="10"/>
  <c r="P42" i="10"/>
  <c r="Q42" i="10"/>
  <c r="R42" i="10"/>
  <c r="S42" i="10"/>
  <c r="T42" i="10"/>
  <c r="U42" i="10"/>
  <c r="V42" i="10"/>
  <c r="W42" i="10"/>
  <c r="O5" i="10"/>
  <c r="P5" i="10"/>
  <c r="Q5" i="10"/>
  <c r="R5" i="10"/>
  <c r="S5" i="10"/>
  <c r="T5" i="10"/>
  <c r="U5" i="10"/>
  <c r="V5" i="10"/>
  <c r="W5" i="10"/>
  <c r="N5" i="10"/>
  <c r="Q40" i="16" l="1"/>
  <c r="T41" i="16"/>
  <c r="Q42" i="16"/>
  <c r="P40" i="16"/>
  <c r="R40" i="16"/>
  <c r="T40" i="16"/>
  <c r="V40" i="16"/>
  <c r="X40" i="16"/>
  <c r="Y40" i="16"/>
  <c r="Z40" i="16"/>
  <c r="P42" i="16"/>
  <c r="P43" i="16"/>
  <c r="AA41" i="16" l="1"/>
  <c r="Q41" i="16"/>
  <c r="X41" i="16"/>
  <c r="W41" i="16"/>
  <c r="R41" i="16"/>
  <c r="Z42" i="16"/>
  <c r="V42" i="16"/>
  <c r="Y42" i="16"/>
  <c r="T42" i="16"/>
  <c r="X42" i="16"/>
  <c r="R42" i="16"/>
  <c r="Z41" i="16"/>
  <c r="V41" i="16"/>
  <c r="P41" i="16"/>
  <c r="AA42" i="16"/>
  <c r="W42" i="16"/>
  <c r="Y41" i="16"/>
  <c r="AA40" i="16"/>
  <c r="W40" i="16"/>
  <c r="K31" i="15"/>
  <c r="K32" i="15" l="1"/>
  <c r="J38" i="15"/>
  <c r="J41" i="15"/>
  <c r="J36" i="15"/>
  <c r="J42" i="15"/>
  <c r="K35" i="15"/>
  <c r="J40" i="15"/>
  <c r="K33" i="15"/>
  <c r="J39" i="15"/>
  <c r="K34" i="15"/>
  <c r="J37" i="15"/>
  <c r="J35" i="15" l="1"/>
  <c r="O35" i="15" s="1"/>
  <c r="J33" i="15"/>
  <c r="O33" i="15" s="1"/>
  <c r="J34" i="15"/>
  <c r="O34" i="15" s="1"/>
  <c r="K36" i="15"/>
  <c r="O36" i="15" s="1"/>
  <c r="K38" i="15"/>
  <c r="O38" i="15" s="1"/>
  <c r="K37" i="15"/>
  <c r="O37" i="15" s="1"/>
  <c r="K39" i="15"/>
  <c r="O39" i="15" s="1"/>
  <c r="K40" i="15"/>
  <c r="O40" i="15" s="1"/>
  <c r="K41" i="15"/>
  <c r="O41" i="15" s="1"/>
  <c r="J32" i="15"/>
  <c r="O32" i="15" s="1"/>
  <c r="K42" i="15"/>
  <c r="O42" i="15" s="1"/>
  <c r="F35" i="1" l="1"/>
  <c r="F36" i="1"/>
  <c r="F37" i="1"/>
  <c r="F38" i="1"/>
  <c r="F39" i="1"/>
  <c r="F40" i="1"/>
  <c r="F41" i="1"/>
  <c r="F42" i="1"/>
  <c r="F43" i="1"/>
  <c r="L42" i="1" l="1"/>
  <c r="I42" i="1"/>
  <c r="J42" i="1"/>
  <c r="K42" i="1"/>
  <c r="L38" i="1"/>
  <c r="I38" i="1"/>
  <c r="J38" i="1"/>
  <c r="K38" i="1"/>
  <c r="L41" i="1"/>
  <c r="I41" i="1"/>
  <c r="K41" i="1"/>
  <c r="J41" i="1"/>
  <c r="L37" i="1"/>
  <c r="I37" i="1"/>
  <c r="K37" i="1"/>
  <c r="J37" i="1"/>
  <c r="L43" i="1"/>
  <c r="I43" i="1"/>
  <c r="K43" i="1"/>
  <c r="J43" i="1"/>
  <c r="L40" i="1"/>
  <c r="I40" i="1"/>
  <c r="J40" i="1"/>
  <c r="K40" i="1"/>
  <c r="L36" i="1"/>
  <c r="I36" i="1"/>
  <c r="J36" i="1"/>
  <c r="K36" i="1"/>
  <c r="L39" i="1"/>
  <c r="I39" i="1"/>
  <c r="K39" i="1"/>
  <c r="J39" i="1"/>
  <c r="L35" i="1"/>
  <c r="I35" i="1"/>
  <c r="K35" i="1"/>
  <c r="J35" i="1"/>
  <c r="J6" i="15"/>
  <c r="K6" i="15"/>
  <c r="J7" i="15"/>
  <c r="K7" i="15"/>
  <c r="J8" i="15"/>
  <c r="K8" i="15"/>
  <c r="J9" i="15"/>
  <c r="K9" i="15"/>
  <c r="J10" i="15"/>
  <c r="K10" i="15"/>
  <c r="J11" i="15"/>
  <c r="K11" i="15"/>
  <c r="J12" i="15"/>
  <c r="K12" i="15"/>
  <c r="J13" i="15"/>
  <c r="K13" i="15"/>
  <c r="J14" i="15"/>
  <c r="K14" i="15"/>
  <c r="J15" i="15"/>
  <c r="K15" i="15"/>
  <c r="J16" i="15"/>
  <c r="K16" i="15"/>
  <c r="J17" i="15"/>
  <c r="K17" i="15"/>
  <c r="J18" i="15"/>
  <c r="K18" i="15"/>
  <c r="J19" i="15"/>
  <c r="K19" i="15"/>
  <c r="J20" i="15"/>
  <c r="K20" i="15"/>
  <c r="J21" i="15"/>
  <c r="K21" i="15"/>
  <c r="J22" i="15"/>
  <c r="K22" i="15"/>
  <c r="J23" i="15"/>
  <c r="K23" i="15"/>
  <c r="J24" i="15"/>
  <c r="K24" i="15"/>
  <c r="J25" i="15"/>
  <c r="K25" i="15"/>
  <c r="J26" i="15"/>
  <c r="K26" i="15"/>
  <c r="J27" i="15"/>
  <c r="K27" i="15"/>
  <c r="J28" i="15"/>
  <c r="K28" i="15"/>
  <c r="J29" i="15"/>
  <c r="K29" i="15"/>
  <c r="J30" i="15"/>
  <c r="K30" i="15"/>
  <c r="J31" i="15"/>
  <c r="O31" i="15" s="1"/>
  <c r="K5" i="15"/>
  <c r="J5" i="15"/>
  <c r="O25" i="15" l="1"/>
  <c r="O29" i="15"/>
  <c r="O21" i="15"/>
  <c r="O17" i="15"/>
  <c r="O13" i="15"/>
  <c r="O9" i="15"/>
  <c r="O24" i="15"/>
  <c r="O20" i="15"/>
  <c r="O12" i="15"/>
  <c r="O23" i="15"/>
  <c r="O19" i="15"/>
  <c r="O15" i="15"/>
  <c r="O7" i="15"/>
  <c r="O30" i="15"/>
  <c r="O26" i="15"/>
  <c r="O22" i="15"/>
  <c r="O18" i="15"/>
  <c r="O14" i="15"/>
  <c r="O10" i="15"/>
  <c r="O28" i="15"/>
  <c r="O16" i="15"/>
  <c r="O8" i="15"/>
  <c r="O27" i="15"/>
  <c r="O11" i="15"/>
  <c r="O6" i="15"/>
  <c r="O5" i="15"/>
  <c r="P39" i="16"/>
  <c r="V39" i="16"/>
  <c r="Z39" i="16"/>
  <c r="Q39" i="16"/>
  <c r="W39" i="16"/>
  <c r="AA39" i="16"/>
  <c r="R39" i="16"/>
  <c r="X39" i="16"/>
  <c r="T39" i="16"/>
  <c r="Y39" i="16"/>
  <c r="Q7" i="16"/>
  <c r="W7" i="16"/>
  <c r="AA7" i="16"/>
  <c r="R7" i="16"/>
  <c r="X7" i="16"/>
  <c r="T7" i="16"/>
  <c r="Y7" i="16"/>
  <c r="V7" i="16"/>
  <c r="Z7" i="16"/>
  <c r="P7" i="16"/>
  <c r="T20" i="16"/>
  <c r="Y20" i="16"/>
  <c r="W20" i="16"/>
  <c r="P20" i="16"/>
  <c r="V20" i="16"/>
  <c r="Z20" i="16"/>
  <c r="AA20" i="16"/>
  <c r="Q20" i="16"/>
  <c r="R20" i="16"/>
  <c r="X20" i="16"/>
  <c r="T8" i="16"/>
  <c r="Y8" i="16"/>
  <c r="P8" i="16"/>
  <c r="V8" i="16"/>
  <c r="Z8" i="16"/>
  <c r="Q8" i="16"/>
  <c r="W8" i="16"/>
  <c r="AA8" i="16"/>
  <c r="R8" i="16"/>
  <c r="X8" i="16"/>
  <c r="T12" i="16"/>
  <c r="Y12" i="16"/>
  <c r="P12" i="16"/>
  <c r="V12" i="16"/>
  <c r="Z12" i="16"/>
  <c r="Q12" i="16"/>
  <c r="W12" i="16"/>
  <c r="AA12" i="16"/>
  <c r="R12" i="16"/>
  <c r="X12" i="16"/>
  <c r="T16" i="16"/>
  <c r="Y16" i="16"/>
  <c r="P16" i="16"/>
  <c r="V16" i="16"/>
  <c r="Z16" i="16"/>
  <c r="Q16" i="16"/>
  <c r="W16" i="16"/>
  <c r="AA16" i="16"/>
  <c r="R16" i="16"/>
  <c r="X16" i="16"/>
  <c r="Q11" i="16"/>
  <c r="W11" i="16"/>
  <c r="AA11" i="16"/>
  <c r="R11" i="16"/>
  <c r="X11" i="16"/>
  <c r="T11" i="16"/>
  <c r="Y11" i="16"/>
  <c r="P11" i="16"/>
  <c r="V11" i="16"/>
  <c r="Z11" i="16"/>
  <c r="Q9" i="16"/>
  <c r="W9" i="16"/>
  <c r="AA9" i="16"/>
  <c r="R9" i="16"/>
  <c r="X9" i="16"/>
  <c r="T9" i="16"/>
  <c r="Y9" i="16"/>
  <c r="P9" i="16"/>
  <c r="V9" i="16"/>
  <c r="Z9" i="16"/>
  <c r="Q13" i="16"/>
  <c r="W13" i="16"/>
  <c r="AA13" i="16"/>
  <c r="R13" i="16"/>
  <c r="X13" i="16"/>
  <c r="T13" i="16"/>
  <c r="Y13" i="16"/>
  <c r="Z13" i="16"/>
  <c r="P13" i="16"/>
  <c r="V13" i="16"/>
  <c r="Q17" i="16"/>
  <c r="W17" i="16"/>
  <c r="AA17" i="16"/>
  <c r="T17" i="16"/>
  <c r="R17" i="16"/>
  <c r="X17" i="16"/>
  <c r="Y17" i="16"/>
  <c r="P17" i="16"/>
  <c r="V17" i="16"/>
  <c r="Z17" i="16"/>
  <c r="Q15" i="16"/>
  <c r="W15" i="16"/>
  <c r="AA15" i="16"/>
  <c r="R15" i="16"/>
  <c r="X15" i="16"/>
  <c r="T15" i="16"/>
  <c r="Y15" i="16"/>
  <c r="V15" i="16"/>
  <c r="Z15" i="16"/>
  <c r="P15" i="16"/>
  <c r="R6" i="16"/>
  <c r="X6" i="16"/>
  <c r="P6" i="16"/>
  <c r="T6" i="16"/>
  <c r="Y6" i="16"/>
  <c r="V6" i="16"/>
  <c r="W6" i="16"/>
  <c r="Q6" i="16"/>
  <c r="Z6" i="16"/>
  <c r="AA6" i="16"/>
  <c r="T10" i="16"/>
  <c r="Y10" i="16"/>
  <c r="P10" i="16"/>
  <c r="V10" i="16"/>
  <c r="Z10" i="16"/>
  <c r="Q10" i="16"/>
  <c r="W10" i="16"/>
  <c r="AA10" i="16"/>
  <c r="X10" i="16"/>
  <c r="R10" i="16"/>
  <c r="T14" i="16"/>
  <c r="Y14" i="16"/>
  <c r="P14" i="16"/>
  <c r="V14" i="16"/>
  <c r="Z14" i="16"/>
  <c r="Q14" i="16"/>
  <c r="W14" i="16"/>
  <c r="AA14" i="16"/>
  <c r="R14" i="16"/>
  <c r="X14" i="16"/>
  <c r="T18" i="16"/>
  <c r="Y18" i="16"/>
  <c r="P18" i="16"/>
  <c r="V18" i="16"/>
  <c r="Z18" i="16"/>
  <c r="Q18" i="16"/>
  <c r="W18" i="16"/>
  <c r="AA18" i="16"/>
  <c r="X18" i="16"/>
  <c r="R18" i="16"/>
  <c r="V32" i="16" l="1"/>
  <c r="Z32" i="16"/>
  <c r="Q32" i="16"/>
  <c r="W32" i="16"/>
  <c r="AA32" i="16"/>
  <c r="R32" i="16"/>
  <c r="X32" i="16"/>
  <c r="T32" i="16"/>
  <c r="Y32" i="16"/>
  <c r="R36" i="16"/>
  <c r="X36" i="16"/>
  <c r="T36" i="16"/>
  <c r="Y36" i="16"/>
  <c r="P36" i="16"/>
  <c r="V36" i="16"/>
  <c r="Z36" i="16"/>
  <c r="Q36" i="16"/>
  <c r="W36" i="16"/>
  <c r="AA36" i="16"/>
  <c r="P35" i="16"/>
  <c r="V35" i="16"/>
  <c r="Z35" i="16"/>
  <c r="Q35" i="16"/>
  <c r="W35" i="16"/>
  <c r="AA35" i="16"/>
  <c r="R35" i="16"/>
  <c r="X35" i="16"/>
  <c r="T35" i="16"/>
  <c r="Y35" i="16"/>
  <c r="R38" i="16"/>
  <c r="X38" i="16"/>
  <c r="T38" i="16"/>
  <c r="Y38" i="16"/>
  <c r="P38" i="16"/>
  <c r="V38" i="16"/>
  <c r="Z38" i="16"/>
  <c r="Q38" i="16"/>
  <c r="W38" i="16"/>
  <c r="AA38" i="16"/>
  <c r="R34" i="16"/>
  <c r="X34" i="16"/>
  <c r="T34" i="16"/>
  <c r="Y34" i="16"/>
  <c r="P34" i="16"/>
  <c r="V34" i="16"/>
  <c r="Z34" i="16"/>
  <c r="Q34" i="16"/>
  <c r="W34" i="16"/>
  <c r="AA34" i="16"/>
  <c r="P37" i="16"/>
  <c r="V37" i="16"/>
  <c r="Z37" i="16"/>
  <c r="Q37" i="16"/>
  <c r="W37" i="16"/>
  <c r="AA37" i="16"/>
  <c r="R37" i="16"/>
  <c r="X37" i="16"/>
  <c r="T37" i="16"/>
  <c r="Y37" i="16"/>
  <c r="P33" i="16"/>
  <c r="V33" i="16"/>
  <c r="Z33" i="16"/>
  <c r="Q33" i="16"/>
  <c r="W33" i="16"/>
  <c r="AA33" i="16"/>
  <c r="R33" i="16"/>
  <c r="X33" i="16"/>
  <c r="T33" i="16"/>
  <c r="Y33" i="16"/>
  <c r="T28" i="16"/>
  <c r="Y28" i="16"/>
  <c r="P28" i="16"/>
  <c r="V28" i="16"/>
  <c r="Z28" i="16"/>
  <c r="Q28" i="16"/>
  <c r="AA28" i="16"/>
  <c r="R28" i="16"/>
  <c r="W28" i="16"/>
  <c r="X28" i="16"/>
  <c r="Q31" i="16"/>
  <c r="W31" i="16"/>
  <c r="AA31" i="16"/>
  <c r="R31" i="16"/>
  <c r="X31" i="16"/>
  <c r="T31" i="16"/>
  <c r="V31" i="16"/>
  <c r="Y31" i="16"/>
  <c r="P31" i="16"/>
  <c r="Z31" i="16"/>
  <c r="Q27" i="16"/>
  <c r="W27" i="16"/>
  <c r="AA27" i="16"/>
  <c r="R27" i="16"/>
  <c r="X27" i="16"/>
  <c r="T27" i="16"/>
  <c r="V27" i="16"/>
  <c r="Y27" i="16"/>
  <c r="P27" i="16"/>
  <c r="Z27" i="16"/>
  <c r="Q23" i="16"/>
  <c r="W23" i="16"/>
  <c r="AA23" i="16"/>
  <c r="R23" i="16"/>
  <c r="X23" i="16"/>
  <c r="T23" i="16"/>
  <c r="V23" i="16"/>
  <c r="Y23" i="16"/>
  <c r="P23" i="16"/>
  <c r="Z23" i="16"/>
  <c r="P32" i="16"/>
  <c r="Q19" i="16"/>
  <c r="W19" i="16"/>
  <c r="AA19" i="16"/>
  <c r="R19" i="16"/>
  <c r="X19" i="16"/>
  <c r="T19" i="16"/>
  <c r="Y19" i="16"/>
  <c r="P19" i="16"/>
  <c r="V19" i="16"/>
  <c r="Z19" i="16"/>
  <c r="T30" i="16"/>
  <c r="Y30" i="16"/>
  <c r="P30" i="16"/>
  <c r="V30" i="16"/>
  <c r="Z30" i="16"/>
  <c r="W30" i="16"/>
  <c r="X30" i="16"/>
  <c r="Q30" i="16"/>
  <c r="AA30" i="16"/>
  <c r="R30" i="16"/>
  <c r="T26" i="16"/>
  <c r="Y26" i="16"/>
  <c r="P26" i="16"/>
  <c r="V26" i="16"/>
  <c r="Z26" i="16"/>
  <c r="W26" i="16"/>
  <c r="X26" i="16"/>
  <c r="Q26" i="16"/>
  <c r="AA26" i="16"/>
  <c r="R26" i="16"/>
  <c r="T22" i="16"/>
  <c r="Y22" i="16"/>
  <c r="P22" i="16"/>
  <c r="V22" i="16"/>
  <c r="Z22" i="16"/>
  <c r="W22" i="16"/>
  <c r="X22" i="16"/>
  <c r="Q22" i="16"/>
  <c r="AA22" i="16"/>
  <c r="R22" i="16"/>
  <c r="T24" i="16"/>
  <c r="Y24" i="16"/>
  <c r="P24" i="16"/>
  <c r="V24" i="16"/>
  <c r="Z24" i="16"/>
  <c r="Q24" i="16"/>
  <c r="AA24" i="16"/>
  <c r="R24" i="16"/>
  <c r="W24" i="16"/>
  <c r="X24" i="16"/>
  <c r="Q29" i="16"/>
  <c r="W29" i="16"/>
  <c r="AA29" i="16"/>
  <c r="R29" i="16"/>
  <c r="X29" i="16"/>
  <c r="Y29" i="16"/>
  <c r="P29" i="16"/>
  <c r="Z29" i="16"/>
  <c r="T29" i="16"/>
  <c r="V29" i="16"/>
  <c r="Q25" i="16"/>
  <c r="W25" i="16"/>
  <c r="AA25" i="16"/>
  <c r="R25" i="16"/>
  <c r="X25" i="16"/>
  <c r="Y25" i="16"/>
  <c r="P25" i="16"/>
  <c r="Z25" i="16"/>
  <c r="T25" i="16"/>
  <c r="V25" i="16"/>
  <c r="Q21" i="16"/>
  <c r="W21" i="16"/>
  <c r="AA21" i="16"/>
  <c r="R21" i="16"/>
  <c r="X21" i="16"/>
  <c r="T21" i="16"/>
  <c r="Y21" i="16"/>
  <c r="Z21" i="16"/>
  <c r="P21" i="16"/>
  <c r="V21" i="16"/>
  <c r="F34" i="1" l="1"/>
  <c r="L34" i="1" l="1"/>
  <c r="I34" i="1"/>
  <c r="J34" i="1"/>
  <c r="K34" i="1"/>
  <c r="F33" i="1" l="1"/>
  <c r="F32" i="1"/>
  <c r="F31" i="1"/>
  <c r="F30" i="1"/>
  <c r="F29" i="1"/>
  <c r="F28" i="1"/>
  <c r="F27" i="1"/>
  <c r="F26" i="1"/>
  <c r="F25" i="1"/>
  <c r="F24" i="1"/>
  <c r="F23" i="1"/>
  <c r="F22" i="1"/>
  <c r="F21" i="1"/>
  <c r="F20" i="1"/>
  <c r="F19" i="1"/>
  <c r="F18" i="1"/>
  <c r="F17" i="1"/>
  <c r="F16" i="1"/>
  <c r="F15" i="1"/>
  <c r="F14" i="1"/>
  <c r="F13" i="1"/>
  <c r="F12" i="1"/>
  <c r="F11" i="1"/>
  <c r="F10" i="1"/>
  <c r="F9" i="1"/>
  <c r="F8" i="1"/>
  <c r="F7" i="1"/>
  <c r="F6" i="1"/>
  <c r="L18" i="1" l="1"/>
  <c r="I18" i="1"/>
  <c r="J18" i="1"/>
  <c r="K18" i="1"/>
  <c r="L30" i="1"/>
  <c r="I30" i="1"/>
  <c r="J30" i="1"/>
  <c r="K30" i="1"/>
  <c r="I6" i="1"/>
  <c r="J6" i="1"/>
  <c r="K6" i="1"/>
  <c r="L6" i="1"/>
  <c r="L22" i="1"/>
  <c r="I22" i="1"/>
  <c r="J22" i="1"/>
  <c r="K22" i="1"/>
  <c r="L11" i="1"/>
  <c r="I11" i="1"/>
  <c r="J11" i="1"/>
  <c r="K11" i="1"/>
  <c r="L23" i="1"/>
  <c r="I23" i="1"/>
  <c r="K23" i="1"/>
  <c r="J23" i="1"/>
  <c r="L27" i="1"/>
  <c r="I27" i="1"/>
  <c r="K27" i="1"/>
  <c r="J27" i="1"/>
  <c r="L31" i="1"/>
  <c r="I31" i="1"/>
  <c r="K31" i="1"/>
  <c r="J31" i="1"/>
  <c r="L14" i="1"/>
  <c r="I14" i="1"/>
  <c r="J14" i="1"/>
  <c r="K14" i="1"/>
  <c r="J7" i="1"/>
  <c r="L7" i="1"/>
  <c r="I7" i="1"/>
  <c r="K7" i="1"/>
  <c r="L19" i="1"/>
  <c r="I19" i="1"/>
  <c r="K19" i="1"/>
  <c r="J19" i="1"/>
  <c r="L8" i="1"/>
  <c r="I8" i="1"/>
  <c r="J8" i="1"/>
  <c r="K8" i="1"/>
  <c r="L12" i="1"/>
  <c r="I12" i="1"/>
  <c r="J12" i="1"/>
  <c r="K12" i="1"/>
  <c r="L16" i="1"/>
  <c r="I16" i="1"/>
  <c r="J16" i="1"/>
  <c r="K16" i="1"/>
  <c r="L20" i="1"/>
  <c r="I20" i="1"/>
  <c r="J20" i="1"/>
  <c r="K20" i="1"/>
  <c r="L24" i="1"/>
  <c r="I24" i="1"/>
  <c r="J24" i="1"/>
  <c r="K24" i="1"/>
  <c r="L28" i="1"/>
  <c r="I28" i="1"/>
  <c r="J28" i="1"/>
  <c r="K28" i="1"/>
  <c r="L32" i="1"/>
  <c r="I32" i="1"/>
  <c r="J32" i="1"/>
  <c r="K32" i="1"/>
  <c r="L10" i="1"/>
  <c r="I10" i="1"/>
  <c r="J10" i="1"/>
  <c r="K10" i="1"/>
  <c r="L26" i="1"/>
  <c r="I26" i="1"/>
  <c r="J26" i="1"/>
  <c r="K26" i="1"/>
  <c r="L15" i="1"/>
  <c r="I15" i="1"/>
  <c r="J15" i="1"/>
  <c r="K15" i="1"/>
  <c r="L9" i="1"/>
  <c r="I9" i="1"/>
  <c r="J9" i="1"/>
  <c r="K9" i="1"/>
  <c r="L13" i="1"/>
  <c r="I13" i="1"/>
  <c r="J13" i="1"/>
  <c r="K13" i="1"/>
  <c r="L17" i="1"/>
  <c r="I17" i="1"/>
  <c r="K17" i="1"/>
  <c r="J17" i="1"/>
  <c r="L21" i="1"/>
  <c r="I21" i="1"/>
  <c r="K21" i="1"/>
  <c r="J21" i="1"/>
  <c r="L25" i="1"/>
  <c r="I25" i="1"/>
  <c r="K25" i="1"/>
  <c r="J25" i="1"/>
  <c r="L29" i="1"/>
  <c r="I29" i="1"/>
  <c r="K29" i="1"/>
  <c r="J29" i="1"/>
  <c r="L33" i="1"/>
  <c r="I33" i="1"/>
  <c r="K33" i="1"/>
  <c r="J33" i="1"/>
</calcChain>
</file>

<file path=xl/sharedStrings.xml><?xml version="1.0" encoding="utf-8"?>
<sst xmlns="http://schemas.openxmlformats.org/spreadsheetml/2006/main" count="245" uniqueCount="115">
  <si>
    <t>Interest Rate</t>
  </si>
  <si>
    <t>FX</t>
  </si>
  <si>
    <t>Credit</t>
  </si>
  <si>
    <t>FRA</t>
  </si>
  <si>
    <t>Non-FRA</t>
  </si>
  <si>
    <t>Bloomberg</t>
  </si>
  <si>
    <t>ICAP</t>
  </si>
  <si>
    <t>IGDL</t>
  </si>
  <si>
    <t>Tradition</t>
  </si>
  <si>
    <t>Tullett Prebon</t>
  </si>
  <si>
    <t>Other</t>
  </si>
  <si>
    <t>TW</t>
  </si>
  <si>
    <t>USD</t>
  </si>
  <si>
    <t>EUR</t>
  </si>
  <si>
    <t>GBP</t>
  </si>
  <si>
    <t xml:space="preserve">GFI </t>
  </si>
  <si>
    <t xml:space="preserve">TW </t>
  </si>
  <si>
    <t>MarketAxess</t>
  </si>
  <si>
    <t xml:space="preserve">BGC </t>
  </si>
  <si>
    <t>NDF</t>
  </si>
  <si>
    <t>Option</t>
  </si>
  <si>
    <t xml:space="preserve">Tradition </t>
  </si>
  <si>
    <t>SwapEx</t>
  </si>
  <si>
    <t>360T</t>
  </si>
  <si>
    <t>BRL</t>
  </si>
  <si>
    <t>CLP</t>
  </si>
  <si>
    <t>INR</t>
  </si>
  <si>
    <t>KRW</t>
  </si>
  <si>
    <t>COP</t>
  </si>
  <si>
    <t>CNY</t>
  </si>
  <si>
    <t>PEN</t>
  </si>
  <si>
    <t>Table of Contents</t>
  </si>
  <si>
    <t>IRS: Volume per SEF (excluding FRAs)</t>
  </si>
  <si>
    <t>Credit: Weekly Volume</t>
  </si>
  <si>
    <t>Credit: Volume per SEF</t>
  </si>
  <si>
    <t>FX: Weekly Volume</t>
  </si>
  <si>
    <t>FX: Volume per SEF</t>
  </si>
  <si>
    <t>Total</t>
  </si>
  <si>
    <t>MXN</t>
  </si>
  <si>
    <t>ICE</t>
  </si>
  <si>
    <t>6 Jan</t>
  </si>
  <si>
    <t>13 Jan</t>
  </si>
  <si>
    <t>20 Jan</t>
  </si>
  <si>
    <t>27 Jan</t>
  </si>
  <si>
    <t>3 Feb</t>
  </si>
  <si>
    <t>10 Feb</t>
  </si>
  <si>
    <t>17 Feb</t>
  </si>
  <si>
    <t>24 Feb</t>
  </si>
  <si>
    <t>3 Mar</t>
  </si>
  <si>
    <t>10 Mar</t>
  </si>
  <si>
    <t>17 Mar</t>
  </si>
  <si>
    <t>24 Mar</t>
  </si>
  <si>
    <t>31 Mar</t>
  </si>
  <si>
    <t>7 Apr</t>
  </si>
  <si>
    <t>14 Apr</t>
  </si>
  <si>
    <t>21 Apr</t>
  </si>
  <si>
    <t>28 Apr</t>
  </si>
  <si>
    <t>By Volume</t>
  </si>
  <si>
    <t>Percent</t>
  </si>
  <si>
    <t>By Percent</t>
  </si>
  <si>
    <t>AUD</t>
  </si>
  <si>
    <t>CAD</t>
  </si>
  <si>
    <t>JPY</t>
  </si>
  <si>
    <t>NZD</t>
  </si>
  <si>
    <t>ZAR</t>
  </si>
  <si>
    <t xml:space="preserve">Methodology: The data in this report were compiled from the reports published daily by SEFs and DCMs on their websites. Voume is measured by notional value expressed in U.S. dollars. Notional values for swaps denominated in other currencies are converted to USD using publicly available exchange rates as of the reported day. </t>
  </si>
  <si>
    <t xml:space="preserve">Disclaimer: The data presented in this report may contain errors or omissions. </t>
  </si>
  <si>
    <t>Please send questions or suggestions to Will Acworth at wacworth@fia.org</t>
  </si>
  <si>
    <t xml:space="preserve">© Futures Industry Association. Data in this report may not be published or redistributed without attribution to FIA  </t>
  </si>
  <si>
    <t>IRS: Weekly Volume by Currency</t>
  </si>
  <si>
    <t>Javelin</t>
  </si>
  <si>
    <t>LatAm</t>
  </si>
  <si>
    <t>DW</t>
  </si>
  <si>
    <t xml:space="preserve">DW </t>
  </si>
  <si>
    <t>BGC</t>
  </si>
  <si>
    <t>TR</t>
  </si>
  <si>
    <t>Millions Notional USD</t>
  </si>
  <si>
    <t>IRS Volume Including FRAs</t>
  </si>
  <si>
    <t xml:space="preserve">Top 12 Currencies Ranked by Volume of IRS Denominated in That Currency </t>
  </si>
  <si>
    <t xml:space="preserve">IRS: Weekly Volume </t>
  </si>
  <si>
    <t>IRS: Volume per SEF (including FRAs)</t>
  </si>
  <si>
    <t>IRS: Weekly Volume per Currency Latest week</t>
  </si>
  <si>
    <t>TWD</t>
  </si>
  <si>
    <t>Total Volume by Week (Interest Rate, Foreign Exchange, and Credit Combined)</t>
  </si>
  <si>
    <t>trueEX</t>
  </si>
  <si>
    <t>FIA SEF Tracker</t>
  </si>
  <si>
    <t>Volume by Week</t>
  </si>
  <si>
    <t>(in millions notional USD)</t>
  </si>
  <si>
    <t>IRS: Weekly Volume</t>
  </si>
  <si>
    <t xml:space="preserve">IRS: Volume per SEF </t>
  </si>
  <si>
    <t>(in millions notional USD, including FRAs)</t>
  </si>
  <si>
    <t>IRS: Volume per SEF</t>
  </si>
  <si>
    <t>(in millions notional USD, excluding FRAs)</t>
  </si>
  <si>
    <t xml:space="preserve">IRS:  Volume per Currency Latest Week </t>
  </si>
  <si>
    <t xml:space="preserve">Credit: Volume per SEF </t>
  </si>
  <si>
    <t xml:space="preserve">FX: Volume per SEF </t>
  </si>
  <si>
    <t>Latam</t>
  </si>
  <si>
    <t>MYR</t>
  </si>
  <si>
    <t>CHF</t>
  </si>
  <si>
    <t>GTX</t>
  </si>
  <si>
    <t>Forward</t>
  </si>
  <si>
    <t>NDS</t>
  </si>
  <si>
    <t>SEK</t>
  </si>
  <si>
    <t>IDR</t>
  </si>
  <si>
    <t>RUB</t>
  </si>
  <si>
    <t>(2/22-2/26)</t>
  </si>
  <si>
    <t>Note: Other consists of 21 currencies with less than 1% market share each.</t>
  </si>
  <si>
    <t>Top 12 Currencies Ranked by Volume of NDF Denominated in That Currency</t>
  </si>
  <si>
    <t>FX: NDF Volume per Currency</t>
  </si>
  <si>
    <t>PHP</t>
  </si>
  <si>
    <t>Top 11 Currencies Ranked by Volume of NDS Denominated in That Currency</t>
  </si>
  <si>
    <t>FX: NDS Volume per Currency</t>
  </si>
  <si>
    <t>Issue #23</t>
  </si>
  <si>
    <t>FX: NDF Volume by Currency</t>
  </si>
  <si>
    <t>FX: NDS Volume by 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</si>
</sst>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409]d\-mmm;@"/>
  </numFmts>
  <fonts count="30" x14ac:knownFonts="1">
    <font>
      <sz val="11"/>
      <color theme="1"/>
      <name val="Calibri"/>
      <family val="2"/>
      <scheme val="minor"/>
    </font>
    <font>
      <sz val="11"/>
      <color theme="1"/>
      <name val="Calibri"/>
      <family val="2"/>
      <scheme val="minor"/>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8"/>
      <name val="Calibri"/>
      <family val="2"/>
      <scheme val="minor"/>
    </font>
    <font>
      <u/>
      <sz val="11"/>
      <color theme="10"/>
      <name val="Calibri"/>
      <family val="2"/>
      <scheme val="minor"/>
    </font>
    <font>
      <u/>
      <sz val="11"/>
      <color theme="11"/>
      <name val="Calibri"/>
      <family val="2"/>
      <scheme val="minor"/>
    </font>
    <font>
      <sz val="11"/>
      <name val="Calibri"/>
      <family val="2"/>
      <scheme val="minor"/>
    </font>
    <font>
      <sz val="10"/>
      <name val="MS Sans Serif"/>
      <family val="2"/>
    </font>
    <font>
      <sz val="12"/>
      <color theme="1"/>
      <name val="Calibri"/>
      <family val="2"/>
      <scheme val="minor"/>
    </font>
    <font>
      <sz val="16"/>
      <color theme="1"/>
      <name val="Calibri"/>
      <family val="2"/>
      <scheme val="minor"/>
    </font>
    <font>
      <sz val="10"/>
      <color theme="1"/>
      <name val="Calibri"/>
      <family val="2"/>
      <scheme val="minor"/>
    </font>
    <font>
      <b/>
      <sz val="7"/>
      <color rgb="FF494949"/>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6">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2" fillId="0" borderId="0"/>
    <xf numFmtId="0" fontId="2" fillId="0" borderId="0"/>
    <xf numFmtId="0" fontId="2" fillId="0" borderId="0"/>
    <xf numFmtId="0" fontId="1" fillId="0" borderId="0"/>
    <xf numFmtId="0" fontId="1" fillId="8" borderId="8"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0" fillId="0" borderId="0"/>
    <xf numFmtId="0" fontId="2" fillId="0" borderId="0"/>
    <xf numFmtId="0" fontId="1" fillId="8" borderId="8" applyNumberFormat="0" applyFont="0" applyAlignment="0" applyProtection="0"/>
    <xf numFmtId="0" fontId="2" fillId="0" borderId="0"/>
    <xf numFmtId="0" fontId="25" fillId="0" borderId="0"/>
    <xf numFmtId="0" fontId="2" fillId="0" borderId="0"/>
    <xf numFmtId="0" fontId="23"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 fillId="0" borderId="0"/>
    <xf numFmtId="0" fontId="13" fillId="0" borderId="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 fillId="0" borderId="0"/>
    <xf numFmtId="0" fontId="2" fillId="0" borderId="0"/>
    <xf numFmtId="0" fontId="2" fillId="0" borderId="0"/>
    <xf numFmtId="0" fontId="2"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22" fillId="0" borderId="0" applyNumberFormat="0" applyFill="0" applyBorder="0" applyAlignment="0" applyProtection="0"/>
  </cellStyleXfs>
  <cellXfs count="70">
    <xf numFmtId="0" fontId="0" fillId="0" borderId="0" xfId="0"/>
    <xf numFmtId="0" fontId="0" fillId="0" borderId="0" xfId="0" applyAlignment="1">
      <alignment horizontal="center"/>
    </xf>
    <xf numFmtId="43" fontId="0" fillId="0" borderId="0" xfId="3" applyFont="1" applyFill="1" applyBorder="1" applyAlignment="1">
      <alignment horizontal="right"/>
    </xf>
    <xf numFmtId="165" fontId="0" fillId="0" borderId="0" xfId="0" applyNumberFormat="1" applyFont="1" applyAlignment="1">
      <alignment horizontal="left"/>
    </xf>
    <xf numFmtId="0" fontId="0" fillId="0" borderId="0" xfId="0" applyFont="1" applyFill="1" applyBorder="1" applyAlignment="1">
      <alignment horizontal="left"/>
    </xf>
    <xf numFmtId="0" fontId="0" fillId="0" borderId="0" xfId="0" applyFont="1" applyFill="1" applyAlignment="1">
      <alignment horizontal="left"/>
    </xf>
    <xf numFmtId="0" fontId="0" fillId="0" borderId="0" xfId="0" applyFont="1" applyFill="1"/>
    <xf numFmtId="16" fontId="0" fillId="0" borderId="0" xfId="0" applyNumberFormat="1" applyFont="1" applyFill="1" applyAlignment="1">
      <alignment horizontal="left"/>
    </xf>
    <xf numFmtId="4" fontId="0" fillId="0" borderId="0" xfId="3" applyNumberFormat="1" applyFont="1" applyFill="1"/>
    <xf numFmtId="0" fontId="0" fillId="0" borderId="0" xfId="0" applyFont="1" applyFill="1" applyAlignment="1">
      <alignment horizontal="right"/>
    </xf>
    <xf numFmtId="4" fontId="0" fillId="0" borderId="0" xfId="0" applyNumberFormat="1" applyFont="1" applyFill="1"/>
    <xf numFmtId="0" fontId="0" fillId="0" borderId="0" xfId="0" applyNumberFormat="1" applyFont="1" applyFill="1" applyBorder="1" applyAlignment="1">
      <alignment horizontal="right"/>
    </xf>
    <xf numFmtId="0" fontId="0" fillId="0" borderId="0" xfId="0" applyFont="1" applyFill="1" applyBorder="1" applyAlignment="1">
      <alignment horizontal="right"/>
    </xf>
    <xf numFmtId="43" fontId="0" fillId="0" borderId="0" xfId="3" applyFont="1" applyAlignment="1">
      <alignment horizontal="right"/>
    </xf>
    <xf numFmtId="0" fontId="0" fillId="0" borderId="0" xfId="0"/>
    <xf numFmtId="164" fontId="0" fillId="0" borderId="0" xfId="1" applyNumberFormat="1" applyFont="1" applyFill="1" applyBorder="1"/>
    <xf numFmtId="0" fontId="19" fillId="0" borderId="0" xfId="0" applyFont="1"/>
    <xf numFmtId="0" fontId="0" fillId="0" borderId="0" xfId="0" applyFill="1" applyBorder="1"/>
    <xf numFmtId="43" fontId="0" fillId="0" borderId="0" xfId="3" applyFont="1" applyFill="1" applyAlignment="1">
      <alignment horizontal="right"/>
    </xf>
    <xf numFmtId="4" fontId="0" fillId="0" borderId="0" xfId="0" applyNumberFormat="1" applyFont="1" applyFill="1" applyAlignment="1">
      <alignment horizontal="right"/>
    </xf>
    <xf numFmtId="4" fontId="0" fillId="0" borderId="0" xfId="1" applyNumberFormat="1" applyFont="1" applyFill="1"/>
    <xf numFmtId="16" fontId="0" fillId="0" borderId="0" xfId="0" applyNumberFormat="1" applyFont="1" applyFill="1" applyBorder="1" applyAlignment="1">
      <alignment horizontal="left"/>
    </xf>
    <xf numFmtId="0" fontId="0" fillId="0" borderId="0" xfId="0" applyFill="1" applyAlignment="1">
      <alignment wrapText="1"/>
    </xf>
    <xf numFmtId="43" fontId="0" fillId="0" borderId="0" xfId="0" applyNumberFormat="1" applyFont="1" applyFill="1"/>
    <xf numFmtId="49" fontId="0" fillId="0" borderId="0" xfId="0" applyNumberFormat="1" applyFont="1" applyFill="1" applyAlignment="1">
      <alignment horizontal="left"/>
    </xf>
    <xf numFmtId="0" fontId="0" fillId="0" borderId="0" xfId="0"/>
    <xf numFmtId="0" fontId="0" fillId="0" borderId="0" xfId="0"/>
    <xf numFmtId="43" fontId="0" fillId="0" borderId="0" xfId="3" applyFont="1" applyFill="1"/>
    <xf numFmtId="43" fontId="0" fillId="0" borderId="0" xfId="3" applyFont="1" applyFill="1"/>
    <xf numFmtId="165" fontId="0" fillId="0" borderId="0" xfId="0" applyNumberFormat="1" applyFont="1" applyFill="1" applyAlignment="1">
      <alignment horizontal="left"/>
    </xf>
    <xf numFmtId="0" fontId="0" fillId="0" borderId="0" xfId="0" applyFont="1"/>
    <xf numFmtId="164" fontId="24" fillId="0" borderId="0" xfId="1" applyNumberFormat="1" applyFont="1" applyFill="1" applyBorder="1" applyAlignment="1">
      <alignment horizontal="right"/>
    </xf>
    <xf numFmtId="4" fontId="0" fillId="0" borderId="0" xfId="0" applyNumberFormat="1" applyFont="1" applyFill="1"/>
    <xf numFmtId="4" fontId="0" fillId="0" borderId="0" xfId="3" applyNumberFormat="1" applyFont="1" applyFill="1" applyAlignment="1">
      <alignment horizontal="right"/>
    </xf>
    <xf numFmtId="4" fontId="24" fillId="0" borderId="0" xfId="3" applyNumberFormat="1" applyFont="1" applyFill="1"/>
    <xf numFmtId="4" fontId="0" fillId="0" borderId="0" xfId="3" applyNumberFormat="1" applyFont="1" applyFill="1" applyBorder="1"/>
    <xf numFmtId="0" fontId="0" fillId="0" borderId="0" xfId="0"/>
    <xf numFmtId="4" fontId="0" fillId="0" borderId="0" xfId="3" applyNumberFormat="1" applyFont="1" applyFill="1" applyAlignment="1">
      <alignment wrapText="1"/>
    </xf>
    <xf numFmtId="4" fontId="0" fillId="0" borderId="0" xfId="0" applyNumberFormat="1" applyFill="1" applyAlignment="1">
      <alignment horizontal="right"/>
    </xf>
    <xf numFmtId="0" fontId="0" fillId="0" borderId="0" xfId="0" applyFill="1"/>
    <xf numFmtId="164" fontId="0" fillId="0" borderId="0" xfId="1" applyNumberFormat="1" applyFont="1" applyFill="1"/>
    <xf numFmtId="4" fontId="0" fillId="0" borderId="0" xfId="0" applyNumberFormat="1" applyFill="1"/>
    <xf numFmtId="0" fontId="0" fillId="0" borderId="0" xfId="0" applyFill="1" applyAlignment="1">
      <alignment horizontal="right"/>
    </xf>
    <xf numFmtId="0" fontId="27" fillId="33" borderId="0" xfId="0" applyFont="1" applyFill="1" applyAlignment="1">
      <alignment horizontal="center"/>
    </xf>
    <xf numFmtId="0" fontId="0" fillId="33" borderId="0" xfId="0" applyFill="1"/>
    <xf numFmtId="4" fontId="27" fillId="0" borderId="0" xfId="0" applyNumberFormat="1" applyFont="1" applyFill="1" applyAlignment="1">
      <alignment horizontal="center"/>
    </xf>
    <xf numFmtId="4" fontId="26" fillId="0" borderId="0" xfId="0" applyNumberFormat="1" applyFont="1" applyFill="1" applyAlignment="1">
      <alignment horizontal="center"/>
    </xf>
    <xf numFmtId="0" fontId="26" fillId="33" borderId="0" xfId="0" applyFont="1" applyFill="1" applyAlignment="1">
      <alignment horizontal="center"/>
    </xf>
    <xf numFmtId="4" fontId="27" fillId="0" borderId="0" xfId="0" applyNumberFormat="1" applyFont="1" applyFill="1"/>
    <xf numFmtId="0" fontId="27" fillId="0" borderId="0" xfId="0" applyFont="1" applyFill="1" applyAlignment="1">
      <alignment horizontal="center"/>
    </xf>
    <xf numFmtId="4" fontId="26" fillId="0" borderId="0" xfId="0" applyNumberFormat="1" applyFont="1" applyFill="1"/>
    <xf numFmtId="0" fontId="26" fillId="0" borderId="0" xfId="0" applyFont="1" applyFill="1" applyAlignment="1">
      <alignment horizontal="center"/>
    </xf>
    <xf numFmtId="43" fontId="27" fillId="0" borderId="0" xfId="3" applyFont="1" applyFill="1" applyAlignment="1">
      <alignment horizontal="center"/>
    </xf>
    <xf numFmtId="0" fontId="28" fillId="0" borderId="0" xfId="0" applyFont="1"/>
    <xf numFmtId="0" fontId="0" fillId="0" borderId="0" xfId="0" applyAlignment="1">
      <alignment horizontal="left" wrapText="1"/>
    </xf>
    <xf numFmtId="43" fontId="26" fillId="0" borderId="0" xfId="3" applyFont="1" applyFill="1"/>
    <xf numFmtId="43" fontId="0" fillId="0" borderId="0" xfId="3" applyFont="1" applyFill="1" applyAlignment="1">
      <alignment horizontal="center"/>
    </xf>
    <xf numFmtId="43" fontId="26" fillId="0" borderId="0" xfId="3" applyFont="1" applyFill="1" applyAlignment="1">
      <alignment horizontal="center"/>
    </xf>
    <xf numFmtId="0" fontId="27" fillId="0" borderId="0" xfId="0" applyFont="1" applyFill="1" applyAlignment="1">
      <alignment horizontal="right"/>
    </xf>
    <xf numFmtId="0" fontId="27" fillId="0" borderId="0" xfId="0" applyFont="1" applyFill="1"/>
    <xf numFmtId="0" fontId="0" fillId="0" borderId="0" xfId="0" applyFill="1" applyAlignment="1">
      <alignment horizontal="left"/>
    </xf>
    <xf numFmtId="39" fontId="0" fillId="0" borderId="0" xfId="0" applyNumberFormat="1" applyFont="1" applyFill="1"/>
    <xf numFmtId="3" fontId="29" fillId="0" borderId="0" xfId="0" applyNumberFormat="1" applyFont="1" applyFill="1"/>
    <xf numFmtId="3" fontId="0" fillId="0" borderId="0" xfId="0" applyNumberFormat="1" applyFont="1" applyFill="1"/>
    <xf numFmtId="49" fontId="0" fillId="0" borderId="0" xfId="0" applyNumberFormat="1" applyFont="1" applyFill="1" applyAlignment="1">
      <alignment horizontal="right"/>
    </xf>
    <xf numFmtId="49" fontId="0" fillId="0" borderId="0" xfId="3" applyNumberFormat="1" applyFont="1" applyAlignment="1">
      <alignment horizontal="right"/>
    </xf>
    <xf numFmtId="49" fontId="0" fillId="0" borderId="0" xfId="3" applyNumberFormat="1" applyFont="1" applyFill="1" applyAlignment="1">
      <alignment horizontal="right"/>
    </xf>
    <xf numFmtId="43" fontId="27" fillId="0" borderId="0" xfId="3" applyFont="1" applyFill="1"/>
    <xf numFmtId="0" fontId="28" fillId="0" borderId="0" xfId="0" applyFont="1" applyFill="1"/>
    <xf numFmtId="0" fontId="19" fillId="0" borderId="0" xfId="0" applyFont="1" applyFill="1"/>
  </cellXfs>
  <cellStyles count="9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xfId="3" builtinId="3"/>
    <cellStyle name="Comma 2" xfId="63"/>
    <cellStyle name="Explanatory Text" xfId="18" builtinId="53" customBuiltin="1"/>
    <cellStyle name="Explanatory Text 2" xfId="84"/>
    <cellStyle name="Followed Hyperlink" xfId="50" builtinId="9" hidden="1"/>
    <cellStyle name="Followed Hyperlink" xfId="61" builtinId="9" hidden="1"/>
    <cellStyle name="Followed Hyperlink" xfId="58" builtinId="9" hidden="1"/>
    <cellStyle name="Followed Hyperlink" xfId="57" builtinId="9" hidden="1"/>
    <cellStyle name="Good" xfId="9" builtinId="26" customBuiltin="1"/>
    <cellStyle name="Heading 1" xfId="5" builtinId="16" customBuiltin="1"/>
    <cellStyle name="Heading 1 2" xfId="77"/>
    <cellStyle name="Heading 2" xfId="6" builtinId="17" customBuiltin="1"/>
    <cellStyle name="Heading 2 2" xfId="78"/>
    <cellStyle name="Heading 3" xfId="7" builtinId="18" customBuiltin="1"/>
    <cellStyle name="Heading 3 2" xfId="79"/>
    <cellStyle name="Heading 4" xfId="8" builtinId="19" customBuiltin="1"/>
    <cellStyle name="Heading 4 2" xfId="80"/>
    <cellStyle name="Hyperlink" xfId="49" builtinId="8" hidden="1"/>
    <cellStyle name="Hyperlink" xfId="60" builtinId="8" hidden="1"/>
    <cellStyle name="Hyperlink" xfId="59" builtinId="8" hidden="1"/>
    <cellStyle name="Hyperlink" xfId="95" builtinId="8" hidden="1"/>
    <cellStyle name="Input" xfId="12" builtinId="20" customBuiltin="1"/>
    <cellStyle name="Linked Cell" xfId="15" builtinId="24" customBuiltin="1"/>
    <cellStyle name="Linked Cell 2" xfId="82"/>
    <cellStyle name="Neutral" xfId="11" builtinId="28" customBuiltin="1"/>
    <cellStyle name="Normal" xfId="0" builtinId="0"/>
    <cellStyle name="Normal 10" xfId="70"/>
    <cellStyle name="Normal 11" xfId="71"/>
    <cellStyle name="Normal 12" xfId="72"/>
    <cellStyle name="Normal 13" xfId="73"/>
    <cellStyle name="Normal 14" xfId="74"/>
    <cellStyle name="Normal 15" xfId="75"/>
    <cellStyle name="Normal 16" xfId="81"/>
    <cellStyle name="Normal 17" xfId="86"/>
    <cellStyle name="Normal 18" xfId="90"/>
    <cellStyle name="Normal 19" xfId="91"/>
    <cellStyle name="Normal 2" xfId="44"/>
    <cellStyle name="Normal 2 2" xfId="46"/>
    <cellStyle name="Normal 2 2 2" xfId="51"/>
    <cellStyle name="Normal 2 2 3" xfId="54"/>
    <cellStyle name="Normal 2 3" xfId="88"/>
    <cellStyle name="Normal 2 4" xfId="62"/>
    <cellStyle name="Normal 20" xfId="93"/>
    <cellStyle name="Normal 3" xfId="2"/>
    <cellStyle name="Normal 3 2" xfId="47"/>
    <cellStyle name="Normal 3 3" xfId="52"/>
    <cellStyle name="Normal 3 4" xfId="55"/>
    <cellStyle name="Normal 3 4 2" xfId="56"/>
    <cellStyle name="Normal 3 5" xfId="87"/>
    <cellStyle name="Normal 4" xfId="45"/>
    <cellStyle name="Normal 4 2" xfId="89"/>
    <cellStyle name="Normal 4 3" xfId="64"/>
    <cellStyle name="Normal 5" xfId="65"/>
    <cellStyle name="Normal 6" xfId="66"/>
    <cellStyle name="Normal 7" xfId="67"/>
    <cellStyle name="Normal 8" xfId="68"/>
    <cellStyle name="Normal 9" xfId="69"/>
    <cellStyle name="Note" xfId="53" builtinId="10" customBuiltin="1"/>
    <cellStyle name="Note 2" xfId="48"/>
    <cellStyle name="Output" xfId="13" builtinId="21" customBuiltin="1"/>
    <cellStyle name="Percent" xfId="1" builtinId="5"/>
    <cellStyle name="Percent 2" xfId="92"/>
    <cellStyle name="Percent 3" xfId="94"/>
    <cellStyle name="Title" xfId="4" builtinId="15" customBuiltin="1"/>
    <cellStyle name="Title 2" xfId="76"/>
    <cellStyle name="Total" xfId="19" builtinId="25" customBuiltin="1"/>
    <cellStyle name="Total 2" xfId="85"/>
    <cellStyle name="Warning Text" xfId="17" builtinId="11" customBuiltin="1"/>
    <cellStyle name="Warning Text 2" xfId="83"/>
  </cellStyles>
  <dxfs count="0"/>
  <tableStyles count="0" defaultTableStyle="TableStyleMedium2" defaultPivotStyle="PivotStyleLight16"/>
  <colors>
    <mruColors>
      <color rgb="FF14C2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L36"/>
  <sheetViews>
    <sheetView tabSelected="1" zoomScaleNormal="100" workbookViewId="0"/>
  </sheetViews>
  <sheetFormatPr defaultRowHeight="15" x14ac:dyDescent="0.25"/>
  <cols>
    <col min="1" max="1" width="7.7109375" style="1" customWidth="1"/>
    <col min="7" max="7" width="13.42578125" bestFit="1" customWidth="1"/>
  </cols>
  <sheetData>
    <row r="1" spans="1:8" s="36" customFormat="1" ht="21" x14ac:dyDescent="0.35">
      <c r="F1" s="44"/>
      <c r="G1" s="43" t="s">
        <v>85</v>
      </c>
      <c r="H1" s="44"/>
    </row>
    <row r="2" spans="1:8" s="36" customFormat="1" ht="21" x14ac:dyDescent="0.35">
      <c r="F2" s="44"/>
      <c r="G2" s="43" t="s">
        <v>112</v>
      </c>
      <c r="H2" s="44"/>
    </row>
    <row r="4" spans="1:8" x14ac:dyDescent="0.25">
      <c r="B4" t="s">
        <v>31</v>
      </c>
    </row>
    <row r="6" spans="1:8" x14ac:dyDescent="0.25">
      <c r="A6" s="1">
        <v>1</v>
      </c>
      <c r="B6" t="s">
        <v>83</v>
      </c>
    </row>
    <row r="7" spans="1:8" s="26" customFormat="1" x14ac:dyDescent="0.25">
      <c r="A7" s="1"/>
    </row>
    <row r="8" spans="1:8" s="25" customFormat="1" x14ac:dyDescent="0.25">
      <c r="A8" s="1">
        <v>2</v>
      </c>
      <c r="B8" s="26" t="s">
        <v>79</v>
      </c>
    </row>
    <row r="9" spans="1:8" x14ac:dyDescent="0.25">
      <c r="A9" s="1">
        <v>3</v>
      </c>
      <c r="B9" t="s">
        <v>80</v>
      </c>
    </row>
    <row r="10" spans="1:8" x14ac:dyDescent="0.25">
      <c r="A10" s="1">
        <v>4</v>
      </c>
      <c r="B10" t="s">
        <v>32</v>
      </c>
    </row>
    <row r="11" spans="1:8" s="14" customFormat="1" x14ac:dyDescent="0.25">
      <c r="A11" s="1">
        <v>5</v>
      </c>
      <c r="B11" s="14" t="s">
        <v>69</v>
      </c>
    </row>
    <row r="12" spans="1:8" x14ac:dyDescent="0.25">
      <c r="A12" s="1">
        <v>6</v>
      </c>
      <c r="B12" t="s">
        <v>81</v>
      </c>
    </row>
    <row r="14" spans="1:8" x14ac:dyDescent="0.25">
      <c r="A14" s="1">
        <v>7</v>
      </c>
      <c r="B14" t="s">
        <v>33</v>
      </c>
      <c r="C14" s="39"/>
    </row>
    <row r="15" spans="1:8" x14ac:dyDescent="0.25">
      <c r="A15" s="1">
        <v>8</v>
      </c>
      <c r="B15" t="s">
        <v>34</v>
      </c>
    </row>
    <row r="17" spans="1:12" x14ac:dyDescent="0.25">
      <c r="A17" s="1">
        <v>11</v>
      </c>
      <c r="B17" t="s">
        <v>35</v>
      </c>
    </row>
    <row r="18" spans="1:12" x14ac:dyDescent="0.25">
      <c r="A18" s="1">
        <v>12</v>
      </c>
      <c r="B18" t="s">
        <v>36</v>
      </c>
    </row>
    <row r="19" spans="1:12" x14ac:dyDescent="0.25">
      <c r="A19" s="1">
        <v>13</v>
      </c>
      <c r="B19" t="s">
        <v>113</v>
      </c>
    </row>
    <row r="20" spans="1:12" s="36" customFormat="1" x14ac:dyDescent="0.25">
      <c r="A20" s="1">
        <v>14</v>
      </c>
      <c r="B20" s="36" t="s">
        <v>114</v>
      </c>
    </row>
    <row r="22" spans="1:12" ht="51" customHeight="1" x14ac:dyDescent="0.25">
      <c r="B22" s="54" t="s">
        <v>65</v>
      </c>
      <c r="C22" s="54"/>
      <c r="D22" s="54"/>
      <c r="E22" s="54"/>
      <c r="F22" s="54"/>
      <c r="G22" s="54"/>
      <c r="H22" s="54"/>
      <c r="I22" s="54"/>
      <c r="J22" s="54"/>
      <c r="K22" s="54"/>
      <c r="L22" s="54"/>
    </row>
    <row r="24" spans="1:12" x14ac:dyDescent="0.25">
      <c r="B24" t="s">
        <v>66</v>
      </c>
    </row>
    <row r="25" spans="1:12" x14ac:dyDescent="0.25">
      <c r="B25" t="s">
        <v>68</v>
      </c>
    </row>
    <row r="26" spans="1:12" x14ac:dyDescent="0.25">
      <c r="B26" t="s">
        <v>67</v>
      </c>
    </row>
    <row r="36" spans="11:11" x14ac:dyDescent="0.25">
      <c r="K36" s="39"/>
    </row>
  </sheetData>
  <mergeCells count="1">
    <mergeCell ref="B22:L22"/>
  </mergeCells>
  <pageMargins left="0.7" right="0.7" top="0.75" bottom="0.75" header="0.3" footer="0.3"/>
  <pageSetup orientation="landscape" r:id="rId1"/>
  <headerFooter>
    <oddHeader>&amp;CFIA SEF Tracker
Issue #17</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O116"/>
  <sheetViews>
    <sheetView zoomScalePageLayoutView="80" workbookViewId="0">
      <pane ySplit="4" topLeftCell="A5" activePane="bottomLeft" state="frozen"/>
      <selection activeCell="K35" sqref="K35"/>
      <selection pane="bottomLeft"/>
    </sheetView>
  </sheetViews>
  <sheetFormatPr defaultColWidth="8.85546875" defaultRowHeight="15.95" customHeight="1" x14ac:dyDescent="0.25"/>
  <cols>
    <col min="1" max="1" width="9" style="5" bestFit="1" customWidth="1"/>
    <col min="2" max="2" width="12.85546875" style="28" customWidth="1"/>
    <col min="3" max="3" width="12.5703125" style="28" customWidth="1"/>
    <col min="4" max="4" width="13.28515625" style="28" customWidth="1"/>
    <col min="5" max="5" width="12" style="6" customWidth="1"/>
    <col min="6" max="7" width="10.5703125" style="6" customWidth="1"/>
    <col min="8" max="8" width="8.85546875" style="6"/>
    <col min="9" max="9" width="9" style="5" bestFit="1" customWidth="1"/>
    <col min="10" max="11" width="8.85546875" style="6" customWidth="1"/>
    <col min="12" max="12" width="11" style="6" customWidth="1"/>
    <col min="13" max="13" width="8.85546875" style="6"/>
    <col min="14" max="14" width="10.28515625" style="6" customWidth="1"/>
    <col min="15" max="16384" width="8.85546875" style="6"/>
  </cols>
  <sheetData>
    <row r="1" spans="1:15" ht="15.95" customHeight="1" x14ac:dyDescent="0.35">
      <c r="D1" s="52" t="s">
        <v>35</v>
      </c>
    </row>
    <row r="2" spans="1:15" ht="15.95" customHeight="1" x14ac:dyDescent="0.25">
      <c r="D2" s="57" t="s">
        <v>87</v>
      </c>
    </row>
    <row r="3" spans="1:15" ht="15.95" customHeight="1" x14ac:dyDescent="0.25">
      <c r="A3" s="5" t="s">
        <v>57</v>
      </c>
      <c r="I3" s="5" t="s">
        <v>59</v>
      </c>
      <c r="J3" s="2"/>
      <c r="K3" s="2"/>
      <c r="L3" s="32"/>
    </row>
    <row r="4" spans="1:15" ht="15.95" customHeight="1" x14ac:dyDescent="0.25">
      <c r="A4" s="4"/>
      <c r="B4" s="2" t="s">
        <v>20</v>
      </c>
      <c r="C4" s="2" t="s">
        <v>19</v>
      </c>
      <c r="D4" s="2" t="s">
        <v>100</v>
      </c>
      <c r="E4" s="2" t="s">
        <v>101</v>
      </c>
      <c r="F4" s="2" t="s">
        <v>10</v>
      </c>
      <c r="G4" s="18" t="s">
        <v>37</v>
      </c>
      <c r="I4" s="4"/>
      <c r="J4" s="11" t="s">
        <v>20</v>
      </c>
      <c r="K4" s="12" t="s">
        <v>19</v>
      </c>
      <c r="L4" s="2" t="s">
        <v>100</v>
      </c>
      <c r="M4" s="2" t="s">
        <v>101</v>
      </c>
      <c r="N4" s="2" t="s">
        <v>10</v>
      </c>
      <c r="O4" s="9" t="s">
        <v>37</v>
      </c>
    </row>
    <row r="5" spans="1:15" ht="15.95" customHeight="1" x14ac:dyDescent="0.25">
      <c r="A5" s="21">
        <v>41645</v>
      </c>
      <c r="B5" s="8">
        <v>95675.379977321893</v>
      </c>
      <c r="C5" s="8">
        <v>77868.158512673239</v>
      </c>
      <c r="D5" s="8">
        <v>0</v>
      </c>
      <c r="E5" s="8">
        <v>163.25892625</v>
      </c>
      <c r="F5" s="8">
        <v>0</v>
      </c>
      <c r="G5" s="8">
        <f>SUM(B5:F5)</f>
        <v>173706.79741624513</v>
      </c>
      <c r="I5" s="21">
        <v>41645</v>
      </c>
      <c r="J5" s="15">
        <f>B5/$G5</f>
        <v>0.55078662090614472</v>
      </c>
      <c r="K5" s="15">
        <f>C5/$G5</f>
        <v>0.44827352568179335</v>
      </c>
      <c r="L5" s="15">
        <f>D5/$G5</f>
        <v>0</v>
      </c>
      <c r="M5" s="15">
        <f>E5/$G5</f>
        <v>9.3985341206188151E-4</v>
      </c>
      <c r="N5" s="15">
        <f>F5/$G5</f>
        <v>0</v>
      </c>
      <c r="O5" s="15">
        <f>SUM(J5:N5)</f>
        <v>1</v>
      </c>
    </row>
    <row r="6" spans="1:15" ht="15.95" customHeight="1" x14ac:dyDescent="0.25">
      <c r="A6" s="21">
        <v>41652</v>
      </c>
      <c r="B6" s="8">
        <v>81369.16877977</v>
      </c>
      <c r="C6" s="8">
        <v>92202.533957517109</v>
      </c>
      <c r="D6" s="8">
        <v>0</v>
      </c>
      <c r="E6" s="8">
        <v>177.89280178000001</v>
      </c>
      <c r="F6" s="8">
        <v>0</v>
      </c>
      <c r="G6" s="8">
        <f t="shared" ref="G6:G69" si="0">SUM(B6:F6)</f>
        <v>173749.59553906709</v>
      </c>
      <c r="I6" s="21">
        <v>41652</v>
      </c>
      <c r="J6" s="15">
        <f>B6/$G6</f>
        <v>0.46831285291524249</v>
      </c>
      <c r="K6" s="15">
        <f>C6/$G6</f>
        <v>0.53066330123793382</v>
      </c>
      <c r="L6" s="15">
        <f>D6/$G6</f>
        <v>0</v>
      </c>
      <c r="M6" s="15">
        <f>E6/$G6</f>
        <v>1.0238458468238641E-3</v>
      </c>
      <c r="N6" s="15">
        <f>F6/$G6</f>
        <v>0</v>
      </c>
      <c r="O6" s="15">
        <f t="shared" ref="O6:O69" si="1">SUM(J6:N6)</f>
        <v>1.0000000000000002</v>
      </c>
    </row>
    <row r="7" spans="1:15" ht="15.95" customHeight="1" x14ac:dyDescent="0.25">
      <c r="A7" s="21">
        <v>41659</v>
      </c>
      <c r="B7" s="8">
        <v>88854.558545760039</v>
      </c>
      <c r="C7" s="8">
        <v>65530.222098571903</v>
      </c>
      <c r="D7" s="8">
        <v>0</v>
      </c>
      <c r="E7" s="8">
        <v>152.32777546999998</v>
      </c>
      <c r="F7" s="8">
        <v>0</v>
      </c>
      <c r="G7" s="8">
        <f t="shared" si="0"/>
        <v>154537.10841980195</v>
      </c>
      <c r="I7" s="21">
        <v>41659</v>
      </c>
      <c r="J7" s="15">
        <f>B7/$G7</f>
        <v>0.57497231218009814</v>
      </c>
      <c r="K7" s="15">
        <f>C7/$G7</f>
        <v>0.42404198427576534</v>
      </c>
      <c r="L7" s="15">
        <f>D7/$G7</f>
        <v>0</v>
      </c>
      <c r="M7" s="15">
        <f>E7/$G7</f>
        <v>9.8570354413646537E-4</v>
      </c>
      <c r="N7" s="15">
        <f>F7/$G7</f>
        <v>0</v>
      </c>
      <c r="O7" s="15">
        <f t="shared" si="1"/>
        <v>1</v>
      </c>
    </row>
    <row r="8" spans="1:15" ht="15.95" customHeight="1" x14ac:dyDescent="0.25">
      <c r="A8" s="21">
        <v>41666</v>
      </c>
      <c r="B8" s="8">
        <v>92192.446655470223</v>
      </c>
      <c r="C8" s="8">
        <v>98013.215053795342</v>
      </c>
      <c r="D8" s="8">
        <v>0</v>
      </c>
      <c r="E8" s="8">
        <v>138.68718748999999</v>
      </c>
      <c r="F8" s="8">
        <v>0</v>
      </c>
      <c r="G8" s="8">
        <f t="shared" si="0"/>
        <v>190344.34889675555</v>
      </c>
      <c r="I8" s="21">
        <v>41666</v>
      </c>
      <c r="J8" s="15">
        <f>B8/$G8</f>
        <v>0.4843455936034971</v>
      </c>
      <c r="K8" s="15">
        <f>C8/$G8</f>
        <v>0.51492579434001784</v>
      </c>
      <c r="L8" s="15">
        <f>D8/$G8</f>
        <v>0</v>
      </c>
      <c r="M8" s="15">
        <f>E8/$G8</f>
        <v>7.2861205648519218E-4</v>
      </c>
      <c r="N8" s="15">
        <f>F8/$G8</f>
        <v>0</v>
      </c>
      <c r="O8" s="15">
        <f t="shared" si="1"/>
        <v>1</v>
      </c>
    </row>
    <row r="9" spans="1:15" ht="15.95" customHeight="1" x14ac:dyDescent="0.25">
      <c r="A9" s="21">
        <v>41673</v>
      </c>
      <c r="B9" s="8">
        <v>88033.545545840141</v>
      </c>
      <c r="C9" s="8">
        <v>50042.441720184783</v>
      </c>
      <c r="D9" s="8">
        <v>0</v>
      </c>
      <c r="E9" s="8">
        <v>256.95999152404801</v>
      </c>
      <c r="F9" s="8">
        <v>0</v>
      </c>
      <c r="G9" s="8">
        <f t="shared" si="0"/>
        <v>138332.94725754898</v>
      </c>
      <c r="I9" s="21">
        <v>41673</v>
      </c>
      <c r="J9" s="15">
        <f>B9/$G9</f>
        <v>0.63638885233854547</v>
      </c>
      <c r="K9" s="15">
        <f>C9/$G9</f>
        <v>0.36175360036980569</v>
      </c>
      <c r="L9" s="15">
        <f>D9/$G9</f>
        <v>0</v>
      </c>
      <c r="M9" s="15">
        <f>E9/$G9</f>
        <v>1.8575472916487394E-3</v>
      </c>
      <c r="N9" s="15">
        <f>F9/$G9</f>
        <v>0</v>
      </c>
      <c r="O9" s="15">
        <f t="shared" si="1"/>
        <v>0.99999999999999989</v>
      </c>
    </row>
    <row r="10" spans="1:15" ht="15.95" customHeight="1" x14ac:dyDescent="0.25">
      <c r="A10" s="21">
        <v>41680</v>
      </c>
      <c r="B10" s="8">
        <v>75689.932697010066</v>
      </c>
      <c r="C10" s="8">
        <v>80615.444703448753</v>
      </c>
      <c r="D10" s="8">
        <v>0</v>
      </c>
      <c r="E10" s="8">
        <v>225.78386219999996</v>
      </c>
      <c r="F10" s="8">
        <v>0</v>
      </c>
      <c r="G10" s="8">
        <f t="shared" si="0"/>
        <v>156531.16126265883</v>
      </c>
      <c r="I10" s="21">
        <v>41680</v>
      </c>
      <c r="J10" s="15">
        <f>B10/$G10</f>
        <v>0.48354546204383281</v>
      </c>
      <c r="K10" s="15">
        <f>C10/$G10</f>
        <v>0.51501211677703118</v>
      </c>
      <c r="L10" s="15">
        <f>D10/$G10</f>
        <v>0</v>
      </c>
      <c r="M10" s="15">
        <f>E10/$G10</f>
        <v>1.4424211791359248E-3</v>
      </c>
      <c r="N10" s="15">
        <f>F10/$G10</f>
        <v>0</v>
      </c>
      <c r="O10" s="15">
        <f t="shared" si="1"/>
        <v>1</v>
      </c>
    </row>
    <row r="11" spans="1:15" ht="15.95" customHeight="1" x14ac:dyDescent="0.25">
      <c r="A11" s="21">
        <v>41687</v>
      </c>
      <c r="B11" s="8">
        <v>70390.444697080064</v>
      </c>
      <c r="C11" s="8">
        <v>66757.114617719795</v>
      </c>
      <c r="D11" s="8">
        <v>109.724</v>
      </c>
      <c r="E11" s="8">
        <v>139.215341</v>
      </c>
      <c r="F11" s="8">
        <v>0</v>
      </c>
      <c r="G11" s="8">
        <f t="shared" si="0"/>
        <v>137396.49865579983</v>
      </c>
      <c r="I11" s="21">
        <v>41687</v>
      </c>
      <c r="J11" s="15">
        <f>B11/$G11</f>
        <v>0.51231614623178545</v>
      </c>
      <c r="K11" s="15">
        <f>C11/$G11</f>
        <v>0.48587202200077184</v>
      </c>
      <c r="L11" s="15">
        <f>D11/$G11</f>
        <v>7.9859385845687482E-4</v>
      </c>
      <c r="M11" s="15">
        <f>E11/$G11</f>
        <v>1.0132379089859971E-3</v>
      </c>
      <c r="N11" s="15">
        <f>F11/$G11</f>
        <v>0</v>
      </c>
      <c r="O11" s="15">
        <f t="shared" si="1"/>
        <v>1</v>
      </c>
    </row>
    <row r="12" spans="1:15" ht="15.95" customHeight="1" x14ac:dyDescent="0.25">
      <c r="A12" s="21">
        <v>41694</v>
      </c>
      <c r="B12" s="8">
        <v>99511.26218337004</v>
      </c>
      <c r="C12" s="8">
        <v>103401.1338193103</v>
      </c>
      <c r="D12" s="8">
        <v>0</v>
      </c>
      <c r="E12" s="8">
        <v>60.189612460000006</v>
      </c>
      <c r="F12" s="8">
        <v>0</v>
      </c>
      <c r="G12" s="8">
        <f t="shared" si="0"/>
        <v>202972.58561514036</v>
      </c>
      <c r="I12" s="21">
        <v>41694</v>
      </c>
      <c r="J12" s="15">
        <f>B12/$G12</f>
        <v>0.49026947103120111</v>
      </c>
      <c r="K12" s="15">
        <f>C12/$G12</f>
        <v>0.50943398836811826</v>
      </c>
      <c r="L12" s="15">
        <f>D12/$G12</f>
        <v>0</v>
      </c>
      <c r="M12" s="15">
        <f>E12/$G12</f>
        <v>2.9654060068055947E-4</v>
      </c>
      <c r="N12" s="15">
        <f>F12/$G12</f>
        <v>0</v>
      </c>
      <c r="O12" s="15">
        <f t="shared" si="1"/>
        <v>0.99999999999999989</v>
      </c>
    </row>
    <row r="13" spans="1:15" ht="15.95" customHeight="1" x14ac:dyDescent="0.25">
      <c r="A13" s="21">
        <v>41701</v>
      </c>
      <c r="B13" s="41">
        <v>74951.485372529889</v>
      </c>
      <c r="C13" s="8">
        <v>56925.232506272674</v>
      </c>
      <c r="D13" s="8">
        <v>0</v>
      </c>
      <c r="E13" s="8">
        <v>73.032892000000004</v>
      </c>
      <c r="F13" s="8">
        <v>0</v>
      </c>
      <c r="G13" s="8">
        <f t="shared" si="0"/>
        <v>131949.75077080255</v>
      </c>
      <c r="I13" s="21">
        <v>41701</v>
      </c>
      <c r="J13" s="15">
        <f>B13/$G13</f>
        <v>0.56803051869890253</v>
      </c>
      <c r="K13" s="15">
        <f>C13/$G13</f>
        <v>0.43141599111583107</v>
      </c>
      <c r="L13" s="15">
        <f>D13/$G13</f>
        <v>0</v>
      </c>
      <c r="M13" s="15">
        <f>E13/$G13</f>
        <v>5.5349018526649996E-4</v>
      </c>
      <c r="N13" s="15">
        <f>F13/$G13</f>
        <v>0</v>
      </c>
      <c r="O13" s="15">
        <f t="shared" si="1"/>
        <v>1</v>
      </c>
    </row>
    <row r="14" spans="1:15" ht="15.95" customHeight="1" x14ac:dyDescent="0.25">
      <c r="A14" s="21">
        <v>41708</v>
      </c>
      <c r="B14" s="8">
        <v>82192.423393890043</v>
      </c>
      <c r="C14" s="8">
        <v>77561.430865120419</v>
      </c>
      <c r="D14" s="8">
        <v>0</v>
      </c>
      <c r="E14" s="8">
        <v>312.61241632000002</v>
      </c>
      <c r="F14" s="8">
        <v>0</v>
      </c>
      <c r="G14" s="8">
        <f t="shared" si="0"/>
        <v>160066.46667533045</v>
      </c>
      <c r="I14" s="21">
        <v>41708</v>
      </c>
      <c r="J14" s="15">
        <f>B14/$G14</f>
        <v>0.51348933415644382</v>
      </c>
      <c r="K14" s="15">
        <f>C14/$G14</f>
        <v>0.48455764955717762</v>
      </c>
      <c r="L14" s="15">
        <f>D14/$G14</f>
        <v>0</v>
      </c>
      <c r="M14" s="15">
        <f>E14/$G14</f>
        <v>1.9530162863786139E-3</v>
      </c>
      <c r="N14" s="15">
        <f>F14/$G14</f>
        <v>0</v>
      </c>
      <c r="O14" s="15">
        <f t="shared" si="1"/>
        <v>1</v>
      </c>
    </row>
    <row r="15" spans="1:15" ht="15.95" customHeight="1" x14ac:dyDescent="0.25">
      <c r="A15" s="21">
        <v>41715</v>
      </c>
      <c r="B15" s="8">
        <v>81794.635714009957</v>
      </c>
      <c r="C15" s="8">
        <v>78412.958550153504</v>
      </c>
      <c r="D15" s="8">
        <v>0</v>
      </c>
      <c r="E15" s="8">
        <v>276.83268446</v>
      </c>
      <c r="F15" s="8">
        <v>0</v>
      </c>
      <c r="G15" s="8">
        <f t="shared" si="0"/>
        <v>160484.42694862347</v>
      </c>
      <c r="I15" s="21">
        <v>41715</v>
      </c>
      <c r="J15" s="15">
        <f>B15/$G15</f>
        <v>0.5096733512977879</v>
      </c>
      <c r="K15" s="15">
        <f>C15/$G15</f>
        <v>0.48860166709668446</v>
      </c>
      <c r="L15" s="15">
        <f>D15/$G15</f>
        <v>0</v>
      </c>
      <c r="M15" s="15">
        <f>E15/$G15</f>
        <v>1.7249816055275168E-3</v>
      </c>
      <c r="N15" s="15">
        <f>F15/$G15</f>
        <v>0</v>
      </c>
      <c r="O15" s="15">
        <f t="shared" si="1"/>
        <v>0.99999999999999989</v>
      </c>
    </row>
    <row r="16" spans="1:15" ht="15.95" customHeight="1" x14ac:dyDescent="0.25">
      <c r="A16" s="21">
        <v>41722</v>
      </c>
      <c r="B16" s="8">
        <v>81376.195387959975</v>
      </c>
      <c r="C16" s="8">
        <v>97534.322758727954</v>
      </c>
      <c r="D16" s="8">
        <v>12.961753514628001</v>
      </c>
      <c r="E16" s="8">
        <v>134.1050836</v>
      </c>
      <c r="F16" s="8">
        <v>0</v>
      </c>
      <c r="G16" s="8">
        <f t="shared" si="0"/>
        <v>179057.58498380258</v>
      </c>
      <c r="I16" s="21">
        <v>41722</v>
      </c>
      <c r="J16" s="15">
        <f>B16/$G16</f>
        <v>0.45446941214649583</v>
      </c>
      <c r="K16" s="15">
        <f>C16/$G16</f>
        <v>0.54470924963916412</v>
      </c>
      <c r="L16" s="15">
        <f>D16/$G16</f>
        <v>7.2388743072797005E-5</v>
      </c>
      <c r="M16" s="15">
        <f>E16/$G16</f>
        <v>7.4894947126719622E-4</v>
      </c>
      <c r="N16" s="15">
        <f>F16/$G16</f>
        <v>0</v>
      </c>
      <c r="O16" s="15">
        <f t="shared" si="1"/>
        <v>1</v>
      </c>
    </row>
    <row r="17" spans="1:15" ht="15.95" customHeight="1" x14ac:dyDescent="0.25">
      <c r="A17" s="21">
        <v>41729</v>
      </c>
      <c r="B17" s="8">
        <v>63068.060717240092</v>
      </c>
      <c r="C17" s="8">
        <v>66843.43783983287</v>
      </c>
      <c r="D17" s="8">
        <v>0</v>
      </c>
      <c r="E17" s="8">
        <v>153.24905816</v>
      </c>
      <c r="F17" s="8">
        <v>0</v>
      </c>
      <c r="G17" s="8">
        <f t="shared" si="0"/>
        <v>130064.74761523296</v>
      </c>
      <c r="I17" s="21">
        <v>41729</v>
      </c>
      <c r="J17" s="15">
        <f>B17/$G17</f>
        <v>0.48489742127369234</v>
      </c>
      <c r="K17" s="15">
        <f>C17/$G17</f>
        <v>0.51392432665593613</v>
      </c>
      <c r="L17" s="15">
        <f>D17/$G17</f>
        <v>0</v>
      </c>
      <c r="M17" s="15">
        <f>E17/$G17</f>
        <v>1.1782520703715396E-3</v>
      </c>
      <c r="N17" s="15">
        <f>F17/$G17</f>
        <v>0</v>
      </c>
      <c r="O17" s="15">
        <f t="shared" si="1"/>
        <v>1</v>
      </c>
    </row>
    <row r="18" spans="1:15" ht="15.95" customHeight="1" x14ac:dyDescent="0.25">
      <c r="A18" s="21">
        <v>41736</v>
      </c>
      <c r="B18" s="8">
        <v>65832.610672359937</v>
      </c>
      <c r="C18" s="8">
        <v>72608.43773372579</v>
      </c>
      <c r="D18" s="8">
        <v>0</v>
      </c>
      <c r="E18" s="8">
        <v>85.347680410000009</v>
      </c>
      <c r="F18" s="8">
        <v>0</v>
      </c>
      <c r="G18" s="8">
        <f t="shared" si="0"/>
        <v>138526.39608649572</v>
      </c>
      <c r="I18" s="21">
        <v>41736</v>
      </c>
      <c r="J18" s="15">
        <f>B18/$G18</f>
        <v>0.47523513591773608</v>
      </c>
      <c r="K18" s="15">
        <f>C18/$G18</f>
        <v>0.52414875276470174</v>
      </c>
      <c r="L18" s="15">
        <f>D18/$G18</f>
        <v>0</v>
      </c>
      <c r="M18" s="15">
        <f>E18/$G18</f>
        <v>6.1611131756224291E-4</v>
      </c>
      <c r="N18" s="15">
        <f>F18/$G18</f>
        <v>0</v>
      </c>
      <c r="O18" s="15">
        <f t="shared" si="1"/>
        <v>1</v>
      </c>
    </row>
    <row r="19" spans="1:15" ht="15.95" customHeight="1" x14ac:dyDescent="0.25">
      <c r="A19" s="21">
        <v>41743</v>
      </c>
      <c r="B19" s="8">
        <v>42088.571512180053</v>
      </c>
      <c r="C19" s="8">
        <v>69345.826502942495</v>
      </c>
      <c r="D19" s="8">
        <v>0</v>
      </c>
      <c r="E19" s="8">
        <v>128.63964332</v>
      </c>
      <c r="F19" s="8">
        <v>0</v>
      </c>
      <c r="G19" s="8">
        <f t="shared" si="0"/>
        <v>111563.03765844254</v>
      </c>
      <c r="I19" s="21">
        <v>41743</v>
      </c>
      <c r="J19" s="15">
        <f>B19/$G19</f>
        <v>0.37726268839180355</v>
      </c>
      <c r="K19" s="15">
        <f>C19/$G19</f>
        <v>0.62158424473210594</v>
      </c>
      <c r="L19" s="15">
        <f>D19/$G19</f>
        <v>0</v>
      </c>
      <c r="M19" s="15">
        <f>E19/$G19</f>
        <v>1.1530668760906153E-3</v>
      </c>
      <c r="N19" s="15">
        <f>F19/$G19</f>
        <v>0</v>
      </c>
      <c r="O19" s="15">
        <f t="shared" si="1"/>
        <v>1</v>
      </c>
    </row>
    <row r="20" spans="1:15" ht="15.95" customHeight="1" x14ac:dyDescent="0.25">
      <c r="A20" s="21">
        <v>41750</v>
      </c>
      <c r="B20" s="8">
        <v>58342.992581300023</v>
      </c>
      <c r="C20" s="8">
        <v>90454.927631564511</v>
      </c>
      <c r="D20" s="8">
        <v>0</v>
      </c>
      <c r="E20" s="8">
        <v>200.01491130000002</v>
      </c>
      <c r="F20" s="8">
        <v>0</v>
      </c>
      <c r="G20" s="8">
        <f t="shared" si="0"/>
        <v>148997.93512416453</v>
      </c>
      <c r="I20" s="21">
        <v>41750</v>
      </c>
      <c r="J20" s="15">
        <f>B20/$G20</f>
        <v>0.39156913505332153</v>
      </c>
      <c r="K20" s="15">
        <f>C20/$G20</f>
        <v>0.60708846438835318</v>
      </c>
      <c r="L20" s="15">
        <f>D20/$G20</f>
        <v>0</v>
      </c>
      <c r="M20" s="15">
        <f>E20/$G20</f>
        <v>1.3424005583253316E-3</v>
      </c>
      <c r="N20" s="15">
        <f>F20/$G20</f>
        <v>0</v>
      </c>
      <c r="O20" s="15">
        <f t="shared" si="1"/>
        <v>1</v>
      </c>
    </row>
    <row r="21" spans="1:15" ht="15.95" customHeight="1" x14ac:dyDescent="0.25">
      <c r="A21" s="21">
        <v>41757</v>
      </c>
      <c r="B21" s="8">
        <v>61907.841162252298</v>
      </c>
      <c r="C21" s="8">
        <v>67430.835849230207</v>
      </c>
      <c r="D21" s="8">
        <v>0</v>
      </c>
      <c r="E21" s="8">
        <v>16.91941686625</v>
      </c>
      <c r="F21" s="8">
        <v>0</v>
      </c>
      <c r="G21" s="8">
        <f t="shared" si="0"/>
        <v>129355.59642834876</v>
      </c>
      <c r="I21" s="21">
        <v>41757</v>
      </c>
      <c r="J21" s="15">
        <f>B21/$G21</f>
        <v>0.47858649236365752</v>
      </c>
      <c r="K21" s="15">
        <f>C21/$G21</f>
        <v>0.52128270991801084</v>
      </c>
      <c r="L21" s="15">
        <f>D21/$G21</f>
        <v>0</v>
      </c>
      <c r="M21" s="15">
        <f>E21/$G21</f>
        <v>1.3079771833159008E-4</v>
      </c>
      <c r="N21" s="15">
        <f>F21/$G21</f>
        <v>0</v>
      </c>
      <c r="O21" s="15">
        <f t="shared" si="1"/>
        <v>1</v>
      </c>
    </row>
    <row r="22" spans="1:15" ht="15.95" customHeight="1" x14ac:dyDescent="0.25">
      <c r="A22" s="7">
        <v>41764</v>
      </c>
      <c r="B22" s="8">
        <v>85370.748720614283</v>
      </c>
      <c r="C22" s="8">
        <v>69781.544071928423</v>
      </c>
      <c r="D22" s="8">
        <v>270.68231200000002</v>
      </c>
      <c r="E22" s="8">
        <v>277.9055072262895</v>
      </c>
      <c r="F22" s="8">
        <v>44.3</v>
      </c>
      <c r="G22" s="8">
        <f t="shared" si="0"/>
        <v>155745.180611769</v>
      </c>
      <c r="I22" s="7">
        <v>41764</v>
      </c>
      <c r="J22" s="15">
        <f>B22/$G22</f>
        <v>0.54814375883270949</v>
      </c>
      <c r="K22" s="15">
        <f>C22/$G22</f>
        <v>0.44804946000785162</v>
      </c>
      <c r="L22" s="15">
        <f>D22/$G22</f>
        <v>1.7379819454878575E-3</v>
      </c>
      <c r="M22" s="15">
        <f>E22/$G22</f>
        <v>1.7843602359615446E-3</v>
      </c>
      <c r="N22" s="15">
        <f>F22/$G22</f>
        <v>2.8443897798948928E-4</v>
      </c>
      <c r="O22" s="15">
        <f t="shared" si="1"/>
        <v>1</v>
      </c>
    </row>
    <row r="23" spans="1:15" ht="15.95" customHeight="1" x14ac:dyDescent="0.25">
      <c r="A23" s="7">
        <v>41771</v>
      </c>
      <c r="B23" s="8">
        <v>63502.652557074274</v>
      </c>
      <c r="C23" s="8">
        <v>73078.37284114139</v>
      </c>
      <c r="D23" s="8">
        <v>0</v>
      </c>
      <c r="E23" s="8">
        <v>190.11607962444796</v>
      </c>
      <c r="F23" s="8">
        <v>0</v>
      </c>
      <c r="G23" s="8">
        <f t="shared" si="0"/>
        <v>136771.14147784011</v>
      </c>
      <c r="I23" s="7">
        <v>41771</v>
      </c>
      <c r="J23" s="15">
        <f>B23/$G23</f>
        <v>0.46429862228914043</v>
      </c>
      <c r="K23" s="15">
        <f>C23/$G23</f>
        <v>0.53431134705402505</v>
      </c>
      <c r="L23" s="15">
        <f>D23/$G23</f>
        <v>0</v>
      </c>
      <c r="M23" s="15">
        <f>E23/$G23</f>
        <v>1.3900306568345113E-3</v>
      </c>
      <c r="N23" s="15">
        <f>F23/$G23</f>
        <v>0</v>
      </c>
      <c r="O23" s="15">
        <f t="shared" si="1"/>
        <v>1</v>
      </c>
    </row>
    <row r="24" spans="1:15" ht="15.95" customHeight="1" x14ac:dyDescent="0.25">
      <c r="A24" s="7">
        <v>41778</v>
      </c>
      <c r="B24" s="8">
        <v>64467.28590841806</v>
      </c>
      <c r="C24" s="8">
        <v>80353.57184027083</v>
      </c>
      <c r="D24" s="8">
        <v>0</v>
      </c>
      <c r="E24" s="8">
        <v>186.5309092485181</v>
      </c>
      <c r="F24" s="8">
        <v>0</v>
      </c>
      <c r="G24" s="8">
        <f t="shared" si="0"/>
        <v>145007.38865793741</v>
      </c>
      <c r="I24" s="7">
        <v>41778</v>
      </c>
      <c r="J24" s="15">
        <f>B24/$G24</f>
        <v>0.44457931768216319</v>
      </c>
      <c r="K24" s="15">
        <f>C24/$G24</f>
        <v>0.55413432780187122</v>
      </c>
      <c r="L24" s="15">
        <f>D24/$G24</f>
        <v>0</v>
      </c>
      <c r="M24" s="15">
        <f>E24/$G24</f>
        <v>1.2863545159656096E-3</v>
      </c>
      <c r="N24" s="15">
        <f>F24/$G24</f>
        <v>0</v>
      </c>
      <c r="O24" s="15">
        <f t="shared" si="1"/>
        <v>1</v>
      </c>
    </row>
    <row r="25" spans="1:15" ht="15.95" customHeight="1" x14ac:dyDescent="0.25">
      <c r="A25" s="7">
        <v>41785</v>
      </c>
      <c r="B25" s="8">
        <v>63705.420553826691</v>
      </c>
      <c r="C25" s="8">
        <v>97296.389523952384</v>
      </c>
      <c r="D25" s="8">
        <v>0</v>
      </c>
      <c r="E25" s="8">
        <v>12.40043958</v>
      </c>
      <c r="F25" s="8">
        <v>0</v>
      </c>
      <c r="G25" s="8">
        <f t="shared" si="0"/>
        <v>161014.21051735908</v>
      </c>
      <c r="I25" s="7">
        <v>41785</v>
      </c>
      <c r="J25" s="15">
        <f>B25/$G25</f>
        <v>0.39565092018358561</v>
      </c>
      <c r="K25" s="15">
        <f>C25/$G25</f>
        <v>0.60427206525018351</v>
      </c>
      <c r="L25" s="15">
        <f>D25/$G25</f>
        <v>0</v>
      </c>
      <c r="M25" s="15">
        <f>E25/$G25</f>
        <v>7.7014566230867537E-5</v>
      </c>
      <c r="N25" s="15">
        <f>F25/$G25</f>
        <v>0</v>
      </c>
      <c r="O25" s="15">
        <f t="shared" si="1"/>
        <v>1</v>
      </c>
    </row>
    <row r="26" spans="1:15" ht="15.95" customHeight="1" x14ac:dyDescent="0.25">
      <c r="A26" s="7">
        <v>41792</v>
      </c>
      <c r="B26" s="8">
        <v>77901.36499489726</v>
      </c>
      <c r="C26" s="8">
        <v>76172.776488991294</v>
      </c>
      <c r="D26" s="8">
        <v>0</v>
      </c>
      <c r="E26" s="8">
        <v>127.8495278279468</v>
      </c>
      <c r="F26" s="8">
        <v>0</v>
      </c>
      <c r="G26" s="8">
        <f t="shared" si="0"/>
        <v>154201.99101171651</v>
      </c>
      <c r="I26" s="7">
        <v>41792</v>
      </c>
      <c r="J26" s="15">
        <f>B26/$G26</f>
        <v>0.50519039659467291</v>
      </c>
      <c r="K26" s="15">
        <f>C26/$G26</f>
        <v>0.49398049914416192</v>
      </c>
      <c r="L26" s="15">
        <f>D26/$G26</f>
        <v>0</v>
      </c>
      <c r="M26" s="15">
        <f>E26/$G26</f>
        <v>8.2910426116503642E-4</v>
      </c>
      <c r="N26" s="15">
        <f>F26/$G26</f>
        <v>0</v>
      </c>
      <c r="O26" s="15">
        <f t="shared" si="1"/>
        <v>0.99999999999999978</v>
      </c>
    </row>
    <row r="27" spans="1:15" ht="15.95" customHeight="1" x14ac:dyDescent="0.25">
      <c r="A27" s="7">
        <v>41799</v>
      </c>
      <c r="B27" s="8">
        <v>61996.983914526456</v>
      </c>
      <c r="C27" s="8">
        <v>81534.739145703905</v>
      </c>
      <c r="D27" s="8">
        <v>0</v>
      </c>
      <c r="E27" s="8">
        <v>220.80449254652515</v>
      </c>
      <c r="F27" s="8">
        <v>11.84607926775</v>
      </c>
      <c r="G27" s="8">
        <f t="shared" si="0"/>
        <v>143764.37363204465</v>
      </c>
      <c r="I27" s="7">
        <v>41799</v>
      </c>
      <c r="J27" s="15">
        <f>B27/$G27</f>
        <v>0.4312402464410523</v>
      </c>
      <c r="K27" s="15">
        <f>C27/$G27</f>
        <v>0.56714147661079539</v>
      </c>
      <c r="L27" s="15">
        <f>D27/$G27</f>
        <v>0</v>
      </c>
      <c r="M27" s="15">
        <f>E27/$G27</f>
        <v>1.5358776793453681E-3</v>
      </c>
      <c r="N27" s="15">
        <f>F27/$G27</f>
        <v>8.2399268806813378E-5</v>
      </c>
      <c r="O27" s="15">
        <f t="shared" si="1"/>
        <v>0.99999999999999989</v>
      </c>
    </row>
    <row r="28" spans="1:15" ht="15.95" customHeight="1" x14ac:dyDescent="0.25">
      <c r="A28" s="7">
        <v>41806</v>
      </c>
      <c r="B28" s="8">
        <v>59959.272520123915</v>
      </c>
      <c r="C28" s="8">
        <v>74975.892410893794</v>
      </c>
      <c r="D28" s="8">
        <v>1.59700313</v>
      </c>
      <c r="E28" s="8">
        <v>217.91763160221069</v>
      </c>
      <c r="F28" s="8">
        <v>0</v>
      </c>
      <c r="G28" s="8">
        <f t="shared" si="0"/>
        <v>135154.67956574992</v>
      </c>
      <c r="I28" s="7">
        <v>41806</v>
      </c>
      <c r="J28" s="15">
        <f>B28/$G28</f>
        <v>0.44363445433611487</v>
      </c>
      <c r="K28" s="15">
        <f>C28/$G28</f>
        <v>0.55474137226909404</v>
      </c>
      <c r="L28" s="15">
        <f>D28/$G28</f>
        <v>1.1816114211739828E-5</v>
      </c>
      <c r="M28" s="15">
        <f>E28/$G28</f>
        <v>1.6123572805793848E-3</v>
      </c>
      <c r="N28" s="15">
        <f>F28/$G28</f>
        <v>0</v>
      </c>
      <c r="O28" s="15">
        <f t="shared" si="1"/>
        <v>1</v>
      </c>
    </row>
    <row r="29" spans="1:15" ht="15.95" customHeight="1" x14ac:dyDescent="0.25">
      <c r="A29" s="7">
        <v>41813</v>
      </c>
      <c r="B29" s="8">
        <v>58279.303103060665</v>
      </c>
      <c r="C29" s="8">
        <v>100552.78740917442</v>
      </c>
      <c r="D29" s="8">
        <v>34.979595260000004</v>
      </c>
      <c r="E29" s="8">
        <v>47.436793661400003</v>
      </c>
      <c r="F29" s="8">
        <v>0</v>
      </c>
      <c r="G29" s="8">
        <f t="shared" si="0"/>
        <v>158914.50690115648</v>
      </c>
      <c r="I29" s="7">
        <v>41813</v>
      </c>
      <c r="J29" s="15">
        <f>B29/$G29</f>
        <v>0.36673368743679213</v>
      </c>
      <c r="K29" s="15">
        <f>C29/$G29</f>
        <v>0.63274769163596511</v>
      </c>
      <c r="L29" s="15">
        <f>D29/$G29</f>
        <v>2.2011580907309504E-4</v>
      </c>
      <c r="M29" s="15">
        <f>E29/$G29</f>
        <v>2.9850511816964135E-4</v>
      </c>
      <c r="N29" s="15">
        <f>F29/$G29</f>
        <v>0</v>
      </c>
      <c r="O29" s="15">
        <f t="shared" si="1"/>
        <v>1</v>
      </c>
    </row>
    <row r="30" spans="1:15" ht="15.95" customHeight="1" x14ac:dyDescent="0.25">
      <c r="A30" s="7">
        <v>41820</v>
      </c>
      <c r="B30" s="8">
        <v>47244.489538895621</v>
      </c>
      <c r="C30" s="8">
        <v>54625.032358548146</v>
      </c>
      <c r="D30" s="8">
        <v>0</v>
      </c>
      <c r="E30" s="8">
        <v>0</v>
      </c>
      <c r="F30" s="8">
        <v>0</v>
      </c>
      <c r="G30" s="8">
        <f t="shared" si="0"/>
        <v>101869.52189744377</v>
      </c>
      <c r="I30" s="7">
        <v>41820</v>
      </c>
      <c r="J30" s="15">
        <f>B30/$G30</f>
        <v>0.46377452901426774</v>
      </c>
      <c r="K30" s="15">
        <f>C30/$G30</f>
        <v>0.53622547098573214</v>
      </c>
      <c r="L30" s="15">
        <f>D30/$G30</f>
        <v>0</v>
      </c>
      <c r="M30" s="15">
        <f>E30/$G30</f>
        <v>0</v>
      </c>
      <c r="N30" s="15">
        <f>F30/$G30</f>
        <v>0</v>
      </c>
      <c r="O30" s="15">
        <f t="shared" si="1"/>
        <v>0.99999999999999989</v>
      </c>
    </row>
    <row r="31" spans="1:15" ht="15.95" customHeight="1" x14ac:dyDescent="0.25">
      <c r="A31" s="29">
        <v>41827</v>
      </c>
      <c r="B31" s="8">
        <v>52422.593400826721</v>
      </c>
      <c r="C31" s="8">
        <v>73118.193993584209</v>
      </c>
      <c r="D31" s="8">
        <v>0</v>
      </c>
      <c r="E31" s="8">
        <v>208.52118446355001</v>
      </c>
      <c r="F31" s="8">
        <v>0</v>
      </c>
      <c r="G31" s="8">
        <f t="shared" si="0"/>
        <v>125749.30857887448</v>
      </c>
      <c r="I31" s="29">
        <v>41827</v>
      </c>
      <c r="J31" s="15">
        <f>B31/$G31</f>
        <v>0.41688176255812481</v>
      </c>
      <c r="K31" s="15">
        <f>C31/$G31</f>
        <v>0.58146000816952292</v>
      </c>
      <c r="L31" s="15">
        <f>D31/$G31</f>
        <v>0</v>
      </c>
      <c r="M31" s="15">
        <f>E31/$G31</f>
        <v>1.6582292723522853E-3</v>
      </c>
      <c r="N31" s="15">
        <f>F31/$G31</f>
        <v>0</v>
      </c>
      <c r="O31" s="15">
        <f t="shared" si="1"/>
        <v>1</v>
      </c>
    </row>
    <row r="32" spans="1:15" ht="15.95" customHeight="1" x14ac:dyDescent="0.25">
      <c r="A32" s="29">
        <v>41834</v>
      </c>
      <c r="B32" s="8">
        <v>59652.746973028588</v>
      </c>
      <c r="C32" s="8">
        <v>80941.634615548232</v>
      </c>
      <c r="D32" s="8">
        <v>0</v>
      </c>
      <c r="E32" s="8">
        <v>283.95311525322609</v>
      </c>
      <c r="F32" s="8">
        <v>91.729399999999998</v>
      </c>
      <c r="G32" s="8">
        <f t="shared" si="0"/>
        <v>140970.06410383005</v>
      </c>
      <c r="I32" s="29">
        <v>41834</v>
      </c>
      <c r="J32" s="15">
        <f>B32/$G32</f>
        <v>0.42315896890769639</v>
      </c>
      <c r="K32" s="15">
        <f>C32/$G32</f>
        <v>0.5741760502849137</v>
      </c>
      <c r="L32" s="15">
        <f>D32/$G32</f>
        <v>0</v>
      </c>
      <c r="M32" s="15">
        <f>E32/$G32</f>
        <v>2.0142795355763145E-3</v>
      </c>
      <c r="N32" s="15">
        <f>F32/$G32</f>
        <v>6.5070127181355078E-4</v>
      </c>
      <c r="O32" s="15">
        <f t="shared" si="1"/>
        <v>0.99999999999999989</v>
      </c>
    </row>
    <row r="33" spans="1:15" ht="15.95" customHeight="1" x14ac:dyDescent="0.25">
      <c r="A33" s="29">
        <v>41841</v>
      </c>
      <c r="B33" s="8">
        <v>65856.22748748507</v>
      </c>
      <c r="C33" s="8">
        <v>82943.051562866793</v>
      </c>
      <c r="D33" s="8">
        <v>0</v>
      </c>
      <c r="E33" s="8">
        <v>453.85582538528035</v>
      </c>
      <c r="F33" s="8">
        <v>0</v>
      </c>
      <c r="G33" s="8">
        <f t="shared" si="0"/>
        <v>149253.13487573716</v>
      </c>
      <c r="I33" s="29">
        <v>41841</v>
      </c>
      <c r="J33" s="15">
        <f>B33/$G33</f>
        <v>0.44123848750188477</v>
      </c>
      <c r="K33" s="15">
        <f>C33/$G33</f>
        <v>0.55572066631580119</v>
      </c>
      <c r="L33" s="15">
        <f>D33/$G33</f>
        <v>0</v>
      </c>
      <c r="M33" s="15">
        <f>E33/$G33</f>
        <v>3.0408461823139897E-3</v>
      </c>
      <c r="N33" s="15">
        <f>F33/$G33</f>
        <v>0</v>
      </c>
      <c r="O33" s="15">
        <f t="shared" si="1"/>
        <v>1</v>
      </c>
    </row>
    <row r="34" spans="1:15" ht="15.95" customHeight="1" x14ac:dyDescent="0.25">
      <c r="A34" s="29">
        <v>41848</v>
      </c>
      <c r="B34" s="8">
        <v>68714.692185936918</v>
      </c>
      <c r="C34" s="8">
        <v>100011.76211578214</v>
      </c>
      <c r="D34" s="8">
        <v>0</v>
      </c>
      <c r="E34" s="8">
        <v>60.573757035119996</v>
      </c>
      <c r="F34" s="8">
        <v>125</v>
      </c>
      <c r="G34" s="8">
        <f t="shared" si="0"/>
        <v>168912.02805875419</v>
      </c>
      <c r="I34" s="29">
        <v>41848</v>
      </c>
      <c r="J34" s="15">
        <f>B34/$G34</f>
        <v>0.40680757300501574</v>
      </c>
      <c r="K34" s="15">
        <f>C34/$G34</f>
        <v>0.59209378553547498</v>
      </c>
      <c r="L34" s="15">
        <f>D34/$G34</f>
        <v>0</v>
      </c>
      <c r="M34" s="15">
        <f>E34/$G34</f>
        <v>3.5861127079742409E-4</v>
      </c>
      <c r="N34" s="15">
        <f>F34/$G34</f>
        <v>7.4003018871172466E-4</v>
      </c>
      <c r="O34" s="15">
        <f t="shared" si="1"/>
        <v>0.99999999999999978</v>
      </c>
    </row>
    <row r="35" spans="1:15" ht="15.95" customHeight="1" x14ac:dyDescent="0.25">
      <c r="A35" s="29">
        <v>41855</v>
      </c>
      <c r="B35" s="8">
        <v>73054.774594587536</v>
      </c>
      <c r="C35" s="8">
        <v>81927.143919374124</v>
      </c>
      <c r="D35" s="8">
        <v>502.262</v>
      </c>
      <c r="E35" s="8">
        <v>284.56463383299581</v>
      </c>
      <c r="F35" s="8">
        <v>0.25</v>
      </c>
      <c r="G35" s="8">
        <f t="shared" si="0"/>
        <v>155768.99514779463</v>
      </c>
      <c r="I35" s="29">
        <v>41855</v>
      </c>
      <c r="J35" s="15">
        <f>B35/$G35</f>
        <v>0.46899432409686337</v>
      </c>
      <c r="K35" s="15">
        <f>C35/$G35</f>
        <v>0.52595283061074583</v>
      </c>
      <c r="L35" s="15">
        <f>D35/$G35</f>
        <v>3.2244029020245691E-3</v>
      </c>
      <c r="M35" s="15">
        <f>E35/$G35</f>
        <v>1.8268374496670473E-3</v>
      </c>
      <c r="N35" s="15">
        <f>F35/$G35</f>
        <v>1.6049406992887023E-6</v>
      </c>
      <c r="O35" s="15">
        <f t="shared" si="1"/>
        <v>1</v>
      </c>
    </row>
    <row r="36" spans="1:15" ht="15.95" customHeight="1" x14ac:dyDescent="0.25">
      <c r="A36" s="29">
        <v>41862</v>
      </c>
      <c r="B36" s="8">
        <v>67066.607318657218</v>
      </c>
      <c r="C36" s="8">
        <v>79053.038852981452</v>
      </c>
      <c r="D36" s="8">
        <v>0</v>
      </c>
      <c r="E36" s="8">
        <v>414.84569458130557</v>
      </c>
      <c r="F36" s="8">
        <v>0</v>
      </c>
      <c r="G36" s="8">
        <f t="shared" si="0"/>
        <v>146534.49186621999</v>
      </c>
      <c r="I36" s="29">
        <v>41862</v>
      </c>
      <c r="J36" s="15">
        <f>B36/$G36</f>
        <v>0.45768478441162025</v>
      </c>
      <c r="K36" s="15">
        <f>C36/$G36</f>
        <v>0.53948417090191736</v>
      </c>
      <c r="L36" s="15">
        <f>D36/$G36</f>
        <v>0</v>
      </c>
      <c r="M36" s="15">
        <f>E36/$G36</f>
        <v>2.8310446864622339E-3</v>
      </c>
      <c r="N36" s="15">
        <f>F36/$G36</f>
        <v>0</v>
      </c>
      <c r="O36" s="15">
        <f t="shared" si="1"/>
        <v>0.99999999999999989</v>
      </c>
    </row>
    <row r="37" spans="1:15" ht="15.95" customHeight="1" x14ac:dyDescent="0.25">
      <c r="A37" s="29">
        <v>41869</v>
      </c>
      <c r="B37" s="8">
        <v>77897.135532189757</v>
      </c>
      <c r="C37" s="8">
        <v>89874.474618527529</v>
      </c>
      <c r="D37" s="8">
        <v>0</v>
      </c>
      <c r="E37" s="8">
        <v>186.91483686711996</v>
      </c>
      <c r="F37" s="8">
        <v>0</v>
      </c>
      <c r="G37" s="8">
        <f t="shared" si="0"/>
        <v>167958.52498758442</v>
      </c>
      <c r="I37" s="29">
        <v>41869</v>
      </c>
      <c r="J37" s="15">
        <f>B37/$G37</f>
        <v>0.46378792346472414</v>
      </c>
      <c r="K37" s="15">
        <f>C37/$G37</f>
        <v>0.53509921348244216</v>
      </c>
      <c r="L37" s="15">
        <f>D37/$G37</f>
        <v>0</v>
      </c>
      <c r="M37" s="15">
        <f>E37/$G37</f>
        <v>1.1128630528336493E-3</v>
      </c>
      <c r="N37" s="15">
        <f>F37/$G37</f>
        <v>0</v>
      </c>
      <c r="O37" s="15">
        <f t="shared" si="1"/>
        <v>1</v>
      </c>
    </row>
    <row r="38" spans="1:15" ht="15.95" customHeight="1" x14ac:dyDescent="0.25">
      <c r="A38" s="29">
        <v>41876</v>
      </c>
      <c r="B38" s="8">
        <v>82274.317345861651</v>
      </c>
      <c r="C38" s="8">
        <v>118362.42895786505</v>
      </c>
      <c r="D38" s="8">
        <v>0</v>
      </c>
      <c r="E38" s="8">
        <v>235.3390906197836</v>
      </c>
      <c r="F38" s="8">
        <v>15</v>
      </c>
      <c r="G38" s="8">
        <f t="shared" si="0"/>
        <v>200887.08539434648</v>
      </c>
      <c r="I38" s="29">
        <v>41876</v>
      </c>
      <c r="J38" s="15">
        <f>B38/$G38</f>
        <v>0.40955503527942111</v>
      </c>
      <c r="K38" s="15">
        <f>C38/$G38</f>
        <v>0.58919879655537133</v>
      </c>
      <c r="L38" s="15">
        <f>D38/$G38</f>
        <v>0</v>
      </c>
      <c r="M38" s="15">
        <f>E38/$G38</f>
        <v>1.171499353270057E-3</v>
      </c>
      <c r="N38" s="15">
        <f>F38/$G38</f>
        <v>7.4668811937584817E-5</v>
      </c>
      <c r="O38" s="15">
        <f t="shared" si="1"/>
        <v>1</v>
      </c>
    </row>
    <row r="39" spans="1:15" ht="15.95" customHeight="1" x14ac:dyDescent="0.25">
      <c r="A39" s="29">
        <v>41883</v>
      </c>
      <c r="B39" s="8">
        <v>79913.748886644695</v>
      </c>
      <c r="C39" s="8">
        <v>71535.516408668016</v>
      </c>
      <c r="D39" s="8">
        <v>0</v>
      </c>
      <c r="E39" s="8">
        <v>413.36012643061105</v>
      </c>
      <c r="F39" s="8">
        <v>81.644999999999996</v>
      </c>
      <c r="G39" s="8">
        <f t="shared" si="0"/>
        <v>151944.27042174331</v>
      </c>
      <c r="I39" s="29">
        <v>41883</v>
      </c>
      <c r="J39" s="15">
        <f>B39/$G39</f>
        <v>0.52594118004471324</v>
      </c>
      <c r="K39" s="15">
        <f>C39/$G39</f>
        <v>0.47080101283260528</v>
      </c>
      <c r="L39" s="15">
        <f>D39/$G39</f>
        <v>0</v>
      </c>
      <c r="M39" s="15">
        <f>E39/$G39</f>
        <v>2.7204719551666558E-3</v>
      </c>
      <c r="N39" s="15">
        <f>F39/$G39</f>
        <v>5.3733516751492164E-4</v>
      </c>
      <c r="O39" s="15">
        <f t="shared" si="1"/>
        <v>1.0000000000000002</v>
      </c>
    </row>
    <row r="40" spans="1:15" ht="15.95" customHeight="1" x14ac:dyDescent="0.25">
      <c r="A40" s="29">
        <v>41890</v>
      </c>
      <c r="B40" s="8">
        <v>108944.7733014644</v>
      </c>
      <c r="C40" s="8">
        <v>105181.68250541305</v>
      </c>
      <c r="D40" s="8">
        <v>0</v>
      </c>
      <c r="E40" s="8">
        <v>407.16619778936695</v>
      </c>
      <c r="F40" s="8">
        <v>0</v>
      </c>
      <c r="G40" s="8">
        <f t="shared" si="0"/>
        <v>214533.62200466683</v>
      </c>
      <c r="I40" s="29">
        <v>41890</v>
      </c>
      <c r="J40" s="15">
        <f>B40/$G40</f>
        <v>0.50782144208190583</v>
      </c>
      <c r="K40" s="15">
        <f>C40/$G40</f>
        <v>0.49028064469598609</v>
      </c>
      <c r="L40" s="15">
        <f>D40/$G40</f>
        <v>0</v>
      </c>
      <c r="M40" s="15">
        <f>E40/$G40</f>
        <v>1.8979132221079533E-3</v>
      </c>
      <c r="N40" s="15">
        <f>F40/$G40</f>
        <v>0</v>
      </c>
      <c r="O40" s="15">
        <f t="shared" si="1"/>
        <v>0.99999999999999989</v>
      </c>
    </row>
    <row r="41" spans="1:15" ht="15.95" customHeight="1" x14ac:dyDescent="0.25">
      <c r="A41" s="29">
        <v>41897</v>
      </c>
      <c r="B41" s="8">
        <v>111600.45461916282</v>
      </c>
      <c r="C41" s="8">
        <v>93196.117669275685</v>
      </c>
      <c r="D41" s="8">
        <v>0</v>
      </c>
      <c r="E41" s="8">
        <v>304.07267327802447</v>
      </c>
      <c r="F41" s="8">
        <v>0</v>
      </c>
      <c r="G41" s="8">
        <f t="shared" si="0"/>
        <v>205100.64496171652</v>
      </c>
      <c r="I41" s="29">
        <v>41897</v>
      </c>
      <c r="J41" s="15">
        <f>B41/$G41</f>
        <v>0.54412532266777525</v>
      </c>
      <c r="K41" s="15">
        <f>C41/$G41</f>
        <v>0.45439212386031941</v>
      </c>
      <c r="L41" s="15">
        <f>D41/$G41</f>
        <v>0</v>
      </c>
      <c r="M41" s="15">
        <f>E41/$G41</f>
        <v>1.482553471905375E-3</v>
      </c>
      <c r="N41" s="15">
        <f>F41/$G41</f>
        <v>0</v>
      </c>
      <c r="O41" s="15">
        <f t="shared" si="1"/>
        <v>1</v>
      </c>
    </row>
    <row r="42" spans="1:15" ht="15.95" customHeight="1" x14ac:dyDescent="0.25">
      <c r="A42" s="29">
        <v>41904</v>
      </c>
      <c r="B42" s="8">
        <v>116851.33953451684</v>
      </c>
      <c r="C42" s="8">
        <v>122758.70097185952</v>
      </c>
      <c r="D42" s="8">
        <v>18.715526199999999</v>
      </c>
      <c r="E42" s="8">
        <v>564.72832716893186</v>
      </c>
      <c r="F42" s="8">
        <v>0</v>
      </c>
      <c r="G42" s="8">
        <f t="shared" si="0"/>
        <v>240193.48435974529</v>
      </c>
      <c r="I42" s="29">
        <v>41904</v>
      </c>
      <c r="J42" s="15">
        <f>B42/$G42</f>
        <v>0.48648838183930476</v>
      </c>
      <c r="K42" s="15">
        <f>C42/$G42</f>
        <v>0.51108256037453526</v>
      </c>
      <c r="L42" s="15">
        <f>D42/$G42</f>
        <v>7.7918542419615227E-5</v>
      </c>
      <c r="M42" s="15">
        <f>E42/$G42</f>
        <v>2.3511392437403529E-3</v>
      </c>
      <c r="N42" s="15">
        <f>F42/$G42</f>
        <v>0</v>
      </c>
      <c r="O42" s="15">
        <f t="shared" si="1"/>
        <v>0.99999999999999989</v>
      </c>
    </row>
    <row r="43" spans="1:15" ht="15.95" customHeight="1" x14ac:dyDescent="0.25">
      <c r="A43" s="29">
        <v>41911</v>
      </c>
      <c r="B43" s="8">
        <v>120097.23773650697</v>
      </c>
      <c r="C43" s="8">
        <v>88799.219985610907</v>
      </c>
      <c r="D43" s="8">
        <v>9.1999999999999993</v>
      </c>
      <c r="E43" s="8">
        <v>101.06247347000939</v>
      </c>
      <c r="F43" s="8">
        <v>0</v>
      </c>
      <c r="G43" s="8">
        <f t="shared" si="0"/>
        <v>209006.7201955879</v>
      </c>
      <c r="I43" s="29">
        <v>41911</v>
      </c>
      <c r="J43" s="15">
        <f>B43/$G43</f>
        <v>0.57460945573482192</v>
      </c>
      <c r="K43" s="15">
        <f>C43/$G43</f>
        <v>0.42486298958479829</v>
      </c>
      <c r="L43" s="15">
        <f>D43/$G43</f>
        <v>4.4017723408083079E-5</v>
      </c>
      <c r="M43" s="15">
        <f>E43/$G43</f>
        <v>4.8353695697169651E-4</v>
      </c>
      <c r="N43" s="15">
        <f>F43/$G43</f>
        <v>0</v>
      </c>
      <c r="O43" s="15">
        <f t="shared" si="1"/>
        <v>1</v>
      </c>
    </row>
    <row r="44" spans="1:15" ht="15.95" customHeight="1" x14ac:dyDescent="0.25">
      <c r="A44" s="29">
        <v>41918</v>
      </c>
      <c r="B44" s="8">
        <v>109400.59068983636</v>
      </c>
      <c r="C44" s="8">
        <v>77926.922260832667</v>
      </c>
      <c r="D44" s="8">
        <v>0</v>
      </c>
      <c r="E44" s="8">
        <v>292.20567199293379</v>
      </c>
      <c r="F44" s="8">
        <v>0</v>
      </c>
      <c r="G44" s="8">
        <f t="shared" si="0"/>
        <v>187619.71862266198</v>
      </c>
      <c r="I44" s="29">
        <v>41918</v>
      </c>
      <c r="J44" s="15">
        <f>B44/$G44</f>
        <v>0.58309750964855256</v>
      </c>
      <c r="K44" s="15">
        <f>C44/$G44</f>
        <v>0.41534505452253739</v>
      </c>
      <c r="L44" s="15">
        <f>D44/$G44</f>
        <v>0</v>
      </c>
      <c r="M44" s="15">
        <f>E44/$G44</f>
        <v>1.557435828909932E-3</v>
      </c>
      <c r="N44" s="15">
        <f>F44/$G44</f>
        <v>0</v>
      </c>
      <c r="O44" s="15">
        <f t="shared" si="1"/>
        <v>0.99999999999999978</v>
      </c>
    </row>
    <row r="45" spans="1:15" ht="15.95" customHeight="1" x14ac:dyDescent="0.25">
      <c r="A45" s="29">
        <v>41925</v>
      </c>
      <c r="B45" s="8">
        <v>104597.31086286217</v>
      </c>
      <c r="C45" s="8">
        <v>73908.237204190897</v>
      </c>
      <c r="D45" s="8">
        <v>0</v>
      </c>
      <c r="E45" s="8">
        <v>236.53253030435002</v>
      </c>
      <c r="F45" s="8">
        <v>0</v>
      </c>
      <c r="G45" s="8">
        <f t="shared" si="0"/>
        <v>178742.08059735742</v>
      </c>
      <c r="I45" s="29">
        <v>41925</v>
      </c>
      <c r="J45" s="15">
        <f>B45/$G45</f>
        <v>0.58518570732363162</v>
      </c>
      <c r="K45" s="15">
        <f>C45/$G45</f>
        <v>0.41349097513685079</v>
      </c>
      <c r="L45" s="15">
        <f>D45/$G45</f>
        <v>0</v>
      </c>
      <c r="M45" s="15">
        <f>E45/$G45</f>
        <v>1.3233175395175913E-3</v>
      </c>
      <c r="N45" s="15">
        <f>F45/$G45</f>
        <v>0</v>
      </c>
      <c r="O45" s="15">
        <f t="shared" si="1"/>
        <v>1</v>
      </c>
    </row>
    <row r="46" spans="1:15" ht="15.95" customHeight="1" x14ac:dyDescent="0.25">
      <c r="A46" s="29">
        <v>41932</v>
      </c>
      <c r="B46" s="8">
        <v>84817.188207176921</v>
      </c>
      <c r="C46" s="8">
        <v>108994.69007155842</v>
      </c>
      <c r="D46" s="8">
        <v>0</v>
      </c>
      <c r="E46" s="8">
        <v>607.61725213470152</v>
      </c>
      <c r="F46" s="8">
        <v>0</v>
      </c>
      <c r="G46" s="8">
        <f t="shared" si="0"/>
        <v>194419.49553087002</v>
      </c>
      <c r="I46" s="29">
        <v>41932</v>
      </c>
      <c r="J46" s="15">
        <f>B46/$G46</f>
        <v>0.43625865798890323</v>
      </c>
      <c r="K46" s="15">
        <f>C46/$G46</f>
        <v>0.56061605228397582</v>
      </c>
      <c r="L46" s="15">
        <f>D46/$G46</f>
        <v>0</v>
      </c>
      <c r="M46" s="15">
        <f>E46/$G46</f>
        <v>3.1252897271211353E-3</v>
      </c>
      <c r="N46" s="15">
        <f>F46/$G46</f>
        <v>0</v>
      </c>
      <c r="O46" s="15">
        <f t="shared" si="1"/>
        <v>1.0000000000000002</v>
      </c>
    </row>
    <row r="47" spans="1:15" ht="15.95" customHeight="1" x14ac:dyDescent="0.25">
      <c r="A47" s="29">
        <v>41939</v>
      </c>
      <c r="B47" s="8">
        <v>107070.42775333124</v>
      </c>
      <c r="C47" s="8">
        <v>120131.51437563857</v>
      </c>
      <c r="D47" s="8">
        <v>0</v>
      </c>
      <c r="E47" s="8">
        <v>106.4794839385122</v>
      </c>
      <c r="F47" s="8">
        <v>0</v>
      </c>
      <c r="G47" s="8">
        <f t="shared" si="0"/>
        <v>227308.42161290834</v>
      </c>
      <c r="I47" s="29">
        <v>41939</v>
      </c>
      <c r="J47" s="15">
        <f>B47/$G47</f>
        <v>0.47103590352523461</v>
      </c>
      <c r="K47" s="15">
        <f>C47/$G47</f>
        <v>0.52849566031572215</v>
      </c>
      <c r="L47" s="15">
        <f>D47/$G47</f>
        <v>0</v>
      </c>
      <c r="M47" s="15">
        <f>E47/$G47</f>
        <v>4.684361590431521E-4</v>
      </c>
      <c r="N47" s="15">
        <f>F47/$G47</f>
        <v>0</v>
      </c>
      <c r="O47" s="15">
        <f t="shared" si="1"/>
        <v>0.99999999999999989</v>
      </c>
    </row>
    <row r="48" spans="1:15" ht="15.95" customHeight="1" x14ac:dyDescent="0.25">
      <c r="A48" s="29">
        <v>41946</v>
      </c>
      <c r="B48" s="8">
        <v>106318.59438921192</v>
      </c>
      <c r="C48" s="8">
        <v>80886.080791570683</v>
      </c>
      <c r="D48" s="8">
        <v>152.54865999999998</v>
      </c>
      <c r="E48" s="8">
        <v>170.28939005121299</v>
      </c>
      <c r="F48" s="8">
        <v>0</v>
      </c>
      <c r="G48" s="8">
        <f t="shared" si="0"/>
        <v>187527.51323083384</v>
      </c>
      <c r="I48" s="29">
        <v>41946</v>
      </c>
      <c r="J48" s="15">
        <f>B48/$G48</f>
        <v>0.56694931083707611</v>
      </c>
      <c r="K48" s="15">
        <f>C48/$G48</f>
        <v>0.4313291388448442</v>
      </c>
      <c r="L48" s="15">
        <f>D48/$G48</f>
        <v>8.1347348648634177E-4</v>
      </c>
      <c r="M48" s="15">
        <f>E48/$G48</f>
        <v>9.0807683159322935E-4</v>
      </c>
      <c r="N48" s="15">
        <f>F48/$G48</f>
        <v>0</v>
      </c>
      <c r="O48" s="15">
        <f t="shared" si="1"/>
        <v>0.99999999999999989</v>
      </c>
    </row>
    <row r="49" spans="1:15" ht="15.95" customHeight="1" x14ac:dyDescent="0.25">
      <c r="A49" s="29">
        <v>41953</v>
      </c>
      <c r="B49" s="8">
        <v>87111.890663359125</v>
      </c>
      <c r="C49" s="8">
        <v>83721.684763652418</v>
      </c>
      <c r="D49" s="8">
        <v>0</v>
      </c>
      <c r="E49" s="8">
        <v>418.23467063813683</v>
      </c>
      <c r="F49" s="8">
        <v>0</v>
      </c>
      <c r="G49" s="8">
        <f t="shared" si="0"/>
        <v>171251.81009764966</v>
      </c>
      <c r="I49" s="29">
        <v>41953</v>
      </c>
      <c r="J49" s="15">
        <f>B49/$G49</f>
        <v>0.50867719654283927</v>
      </c>
      <c r="K49" s="15">
        <f>C49/$G49</f>
        <v>0.48888058301931753</v>
      </c>
      <c r="L49" s="15">
        <f>D49/$G49</f>
        <v>0</v>
      </c>
      <c r="M49" s="15">
        <f>E49/$G49</f>
        <v>2.4422204378432835E-3</v>
      </c>
      <c r="N49" s="15">
        <f>F49/$G49</f>
        <v>0</v>
      </c>
      <c r="O49" s="15">
        <f t="shared" si="1"/>
        <v>1.0000000000000002</v>
      </c>
    </row>
    <row r="50" spans="1:15" ht="15.95" customHeight="1" x14ac:dyDescent="0.25">
      <c r="A50" s="29">
        <v>41960</v>
      </c>
      <c r="B50" s="8">
        <v>90354.982972345388</v>
      </c>
      <c r="C50" s="8">
        <v>94434.306558722325</v>
      </c>
      <c r="D50" s="8">
        <v>0</v>
      </c>
      <c r="E50" s="8">
        <v>190.32534349189598</v>
      </c>
      <c r="F50" s="8">
        <v>0</v>
      </c>
      <c r="G50" s="8">
        <f t="shared" si="0"/>
        <v>184979.6148745596</v>
      </c>
      <c r="I50" s="29">
        <v>41960</v>
      </c>
      <c r="J50" s="15">
        <f>B50/$G50</f>
        <v>0.48845913661144713</v>
      </c>
      <c r="K50" s="15">
        <f>C50/$G50</f>
        <v>0.5105119643738103</v>
      </c>
      <c r="L50" s="15">
        <f>D50/$G50</f>
        <v>0</v>
      </c>
      <c r="M50" s="15">
        <f>E50/$G50</f>
        <v>1.0288990147425785E-3</v>
      </c>
      <c r="N50" s="15">
        <f>F50/$G50</f>
        <v>0</v>
      </c>
      <c r="O50" s="15">
        <f t="shared" si="1"/>
        <v>1</v>
      </c>
    </row>
    <row r="51" spans="1:15" ht="15.95" customHeight="1" x14ac:dyDescent="0.25">
      <c r="A51" s="29">
        <v>41967</v>
      </c>
      <c r="B51" s="8">
        <v>52436.663093886673</v>
      </c>
      <c r="C51" s="8">
        <v>113034.50778594245</v>
      </c>
      <c r="D51" s="8">
        <v>0</v>
      </c>
      <c r="E51" s="8">
        <v>21.206232329654402</v>
      </c>
      <c r="F51" s="8">
        <v>0</v>
      </c>
      <c r="G51" s="8">
        <f t="shared" si="0"/>
        <v>165492.37711215878</v>
      </c>
      <c r="I51" s="29">
        <v>41967</v>
      </c>
      <c r="J51" s="15">
        <f>B51/$G51</f>
        <v>0.31685243761015586</v>
      </c>
      <c r="K51" s="15">
        <f>C51/$G51</f>
        <v>0.68301942215341938</v>
      </c>
      <c r="L51" s="15">
        <f>D51/$G51</f>
        <v>0</v>
      </c>
      <c r="M51" s="15">
        <f>E51/$G51</f>
        <v>1.2814023642480129E-4</v>
      </c>
      <c r="N51" s="15">
        <f>F51/$G51</f>
        <v>0</v>
      </c>
      <c r="O51" s="15">
        <f t="shared" si="1"/>
        <v>1</v>
      </c>
    </row>
    <row r="52" spans="1:15" ht="15.95" customHeight="1" x14ac:dyDescent="0.25">
      <c r="A52" s="29">
        <v>41974</v>
      </c>
      <c r="B52" s="41">
        <v>89683.419663921042</v>
      </c>
      <c r="C52" s="41">
        <v>91774.77710611606</v>
      </c>
      <c r="D52" s="8">
        <v>9.1797971799999996</v>
      </c>
      <c r="E52" s="8">
        <v>342.90470341923572</v>
      </c>
      <c r="F52" s="8">
        <v>0</v>
      </c>
      <c r="G52" s="8">
        <f t="shared" si="0"/>
        <v>181810.28127063636</v>
      </c>
      <c r="I52" s="29">
        <v>41974</v>
      </c>
      <c r="J52" s="15">
        <f>B52/$G52</f>
        <v>0.49328024266362291</v>
      </c>
      <c r="K52" s="15">
        <f>C52/$G52</f>
        <v>0.50478320843419944</v>
      </c>
      <c r="L52" s="15">
        <f>D52/$G52</f>
        <v>5.0491078479413813E-5</v>
      </c>
      <c r="M52" s="15">
        <f>E52/$G52</f>
        <v>1.8860578236980993E-3</v>
      </c>
      <c r="N52" s="15">
        <f>F52/$G52</f>
        <v>0</v>
      </c>
      <c r="O52" s="15">
        <f t="shared" si="1"/>
        <v>0.99999999999999989</v>
      </c>
    </row>
    <row r="53" spans="1:15" ht="15.95" customHeight="1" x14ac:dyDescent="0.25">
      <c r="A53" s="29">
        <v>41981</v>
      </c>
      <c r="B53" s="41">
        <v>91468.586913507461</v>
      </c>
      <c r="C53" s="41">
        <v>96870.305966065513</v>
      </c>
      <c r="D53" s="8">
        <v>0</v>
      </c>
      <c r="E53" s="8">
        <v>313.69890949711316</v>
      </c>
      <c r="F53" s="8">
        <v>0</v>
      </c>
      <c r="G53" s="8">
        <f t="shared" si="0"/>
        <v>188652.59178907011</v>
      </c>
      <c r="I53" s="29">
        <v>41981</v>
      </c>
      <c r="J53" s="15">
        <f>B53/$G53</f>
        <v>0.48485200254114313</v>
      </c>
      <c r="K53" s="15">
        <f>C53/$G53</f>
        <v>0.5134851583400184</v>
      </c>
      <c r="L53" s="15">
        <f>D53/$G53</f>
        <v>0</v>
      </c>
      <c r="M53" s="15">
        <f>E53/$G53</f>
        <v>1.6628391188383759E-3</v>
      </c>
      <c r="N53" s="15">
        <f>F53/$G53</f>
        <v>0</v>
      </c>
      <c r="O53" s="15">
        <f t="shared" si="1"/>
        <v>0.99999999999999989</v>
      </c>
    </row>
    <row r="54" spans="1:15" ht="15.95" customHeight="1" x14ac:dyDescent="0.25">
      <c r="A54" s="29">
        <v>41988</v>
      </c>
      <c r="B54" s="41">
        <v>84565.898708968205</v>
      </c>
      <c r="C54" s="41">
        <v>108035.80738530793</v>
      </c>
      <c r="D54" s="8">
        <v>39.800000000000004</v>
      </c>
      <c r="E54" s="8">
        <v>225.04820244542302</v>
      </c>
      <c r="F54" s="8">
        <v>0</v>
      </c>
      <c r="G54" s="8">
        <f t="shared" si="0"/>
        <v>192866.55429672153</v>
      </c>
      <c r="I54" s="29">
        <v>41988</v>
      </c>
      <c r="J54" s="15">
        <f>B54/$G54</f>
        <v>0.43846844787233136</v>
      </c>
      <c r="K54" s="15">
        <f>C54/$G54</f>
        <v>0.56015833216523836</v>
      </c>
      <c r="L54" s="15">
        <f>D54/$G54</f>
        <v>2.0636029997595363E-4</v>
      </c>
      <c r="M54" s="15">
        <f>E54/$G54</f>
        <v>1.166859662454438E-3</v>
      </c>
      <c r="N54" s="15">
        <f>F54/$G54</f>
        <v>0</v>
      </c>
      <c r="O54" s="15">
        <f t="shared" si="1"/>
        <v>1</v>
      </c>
    </row>
    <row r="55" spans="1:15" ht="15.95" customHeight="1" x14ac:dyDescent="0.25">
      <c r="A55" s="29">
        <v>41995</v>
      </c>
      <c r="B55" s="41">
        <v>18931.459973957841</v>
      </c>
      <c r="C55" s="41">
        <v>59595.130734709695</v>
      </c>
      <c r="D55" s="8">
        <v>0</v>
      </c>
      <c r="E55" s="8">
        <v>80.545050849999996</v>
      </c>
      <c r="F55" s="8">
        <v>0</v>
      </c>
      <c r="G55" s="8">
        <f t="shared" si="0"/>
        <v>78607.135759517536</v>
      </c>
      <c r="I55" s="29">
        <v>41995</v>
      </c>
      <c r="J55" s="15">
        <f>B55/$G55</f>
        <v>0.24083640487645769</v>
      </c>
      <c r="K55" s="15">
        <f>C55/$G55</f>
        <v>0.75813894195342291</v>
      </c>
      <c r="L55" s="15">
        <f>D55/$G55</f>
        <v>0</v>
      </c>
      <c r="M55" s="15">
        <f>E55/$G55</f>
        <v>1.0246531701194547E-3</v>
      </c>
      <c r="N55" s="15">
        <f>F55/$G55</f>
        <v>0</v>
      </c>
      <c r="O55" s="15">
        <f t="shared" si="1"/>
        <v>1</v>
      </c>
    </row>
    <row r="56" spans="1:15" ht="15.95" customHeight="1" x14ac:dyDescent="0.25">
      <c r="A56" s="29">
        <v>42002</v>
      </c>
      <c r="B56" s="41">
        <v>24601.735995070419</v>
      </c>
      <c r="C56" s="41">
        <v>44917.074147649524</v>
      </c>
      <c r="D56" s="8">
        <v>0</v>
      </c>
      <c r="E56" s="8">
        <v>19.975149999999999</v>
      </c>
      <c r="F56" s="8">
        <v>0</v>
      </c>
      <c r="G56" s="8">
        <f t="shared" si="0"/>
        <v>69538.785292719942</v>
      </c>
      <c r="I56" s="29">
        <v>42002</v>
      </c>
      <c r="J56" s="15">
        <f>B56/$G56</f>
        <v>0.35378437934327839</v>
      </c>
      <c r="K56" s="15">
        <f>C56/$G56</f>
        <v>0.64592836873082282</v>
      </c>
      <c r="L56" s="15">
        <f>D56/$G56</f>
        <v>0</v>
      </c>
      <c r="M56" s="15">
        <f>E56/$G56</f>
        <v>2.8725192589884385E-4</v>
      </c>
      <c r="N56" s="15">
        <f>F56/$G56</f>
        <v>0</v>
      </c>
      <c r="O56" s="15">
        <f t="shared" si="1"/>
        <v>1</v>
      </c>
    </row>
    <row r="57" spans="1:15" ht="15.95" customHeight="1" x14ac:dyDescent="0.25">
      <c r="A57" s="29">
        <v>42009</v>
      </c>
      <c r="B57" s="41">
        <v>80398.21990275901</v>
      </c>
      <c r="C57" s="41">
        <v>102182.3093046572</v>
      </c>
      <c r="D57" s="8">
        <v>0</v>
      </c>
      <c r="E57" s="8">
        <v>348.82749804639406</v>
      </c>
      <c r="F57" s="8">
        <v>0</v>
      </c>
      <c r="G57" s="8">
        <f t="shared" si="0"/>
        <v>182929.35670546262</v>
      </c>
      <c r="I57" s="29">
        <v>42009</v>
      </c>
      <c r="J57" s="15">
        <f>B57/$G57</f>
        <v>0.43950419632322563</v>
      </c>
      <c r="K57" s="15">
        <f>C57/$G57</f>
        <v>0.55858890636773251</v>
      </c>
      <c r="L57" s="15">
        <f>D57/$G57</f>
        <v>0</v>
      </c>
      <c r="M57" s="15">
        <f>E57/$G57</f>
        <v>1.9068973090417992E-3</v>
      </c>
      <c r="N57" s="15">
        <f>F57/$G57</f>
        <v>0</v>
      </c>
      <c r="O57" s="15">
        <f t="shared" si="1"/>
        <v>0.99999999999999989</v>
      </c>
    </row>
    <row r="58" spans="1:15" ht="15.95" customHeight="1" x14ac:dyDescent="0.25">
      <c r="A58" s="29">
        <v>42016</v>
      </c>
      <c r="B58" s="41">
        <v>85806.65348004362</v>
      </c>
      <c r="C58" s="41">
        <v>106708.93806476153</v>
      </c>
      <c r="D58" s="8">
        <v>0</v>
      </c>
      <c r="E58" s="8">
        <v>309.12677012664</v>
      </c>
      <c r="F58" s="8">
        <v>200</v>
      </c>
      <c r="G58" s="8">
        <f t="shared" si="0"/>
        <v>193024.71831493179</v>
      </c>
      <c r="I58" s="29">
        <v>42016</v>
      </c>
      <c r="J58" s="15">
        <f>B58/$G58</f>
        <v>0.4445371257583951</v>
      </c>
      <c r="K58" s="15">
        <f>C58/$G58</f>
        <v>0.55282524951368817</v>
      </c>
      <c r="L58" s="15">
        <f>D58/$G58</f>
        <v>0</v>
      </c>
      <c r="M58" s="15">
        <f>E58/$G58</f>
        <v>1.6014880002170526E-3</v>
      </c>
      <c r="N58" s="15">
        <f>F58/$G58</f>
        <v>1.0361367276997529E-3</v>
      </c>
      <c r="O58" s="15">
        <f t="shared" si="1"/>
        <v>1</v>
      </c>
    </row>
    <row r="59" spans="1:15" ht="15.95" customHeight="1" x14ac:dyDescent="0.25">
      <c r="A59" s="29">
        <v>42023</v>
      </c>
      <c r="B59" s="41">
        <v>79592.720917025959</v>
      </c>
      <c r="C59" s="41">
        <v>94251.804572151246</v>
      </c>
      <c r="D59" s="8">
        <v>0</v>
      </c>
      <c r="E59" s="8">
        <v>274.10839915740002</v>
      </c>
      <c r="F59" s="8">
        <v>0</v>
      </c>
      <c r="G59" s="8">
        <f t="shared" si="0"/>
        <v>174118.63388833462</v>
      </c>
      <c r="I59" s="29">
        <v>42023</v>
      </c>
      <c r="J59" s="15">
        <f>B59/$G59</f>
        <v>0.45711776585652625</v>
      </c>
      <c r="K59" s="15">
        <f>C59/$G59</f>
        <v>0.54130797185438873</v>
      </c>
      <c r="L59" s="15">
        <f>D59/$G59</f>
        <v>0</v>
      </c>
      <c r="M59" s="15">
        <f>E59/$G59</f>
        <v>1.5742622890849846E-3</v>
      </c>
      <c r="N59" s="15">
        <f>F59/$G59</f>
        <v>0</v>
      </c>
      <c r="O59" s="15">
        <f t="shared" si="1"/>
        <v>0.99999999999999989</v>
      </c>
    </row>
    <row r="60" spans="1:15" ht="15.95" customHeight="1" x14ac:dyDescent="0.25">
      <c r="A60" s="29">
        <v>42030</v>
      </c>
      <c r="B60" s="41">
        <v>72242.766827884989</v>
      </c>
      <c r="C60" s="41">
        <v>120546.33502009131</v>
      </c>
      <c r="D60" s="8">
        <v>0</v>
      </c>
      <c r="E60" s="8">
        <v>166.55339790737301</v>
      </c>
      <c r="F60" s="8">
        <v>398.09157329999999</v>
      </c>
      <c r="G60" s="8">
        <f t="shared" si="0"/>
        <v>193353.74681918367</v>
      </c>
      <c r="I60" s="29">
        <v>42034</v>
      </c>
      <c r="J60" s="15">
        <f>B60/$G60</f>
        <v>0.37363003311977916</v>
      </c>
      <c r="K60" s="15">
        <f>C60/$G60</f>
        <v>0.62344969778538195</v>
      </c>
      <c r="L60" s="15">
        <f>D60/$G60</f>
        <v>0</v>
      </c>
      <c r="M60" s="15">
        <f>E60/$G60</f>
        <v>8.6139214081600794E-4</v>
      </c>
      <c r="N60" s="15">
        <f>F60/$G60</f>
        <v>2.0588769540229213E-3</v>
      </c>
      <c r="O60" s="15">
        <f t="shared" si="1"/>
        <v>1</v>
      </c>
    </row>
    <row r="61" spans="1:15" ht="15.95" customHeight="1" x14ac:dyDescent="0.25">
      <c r="A61" s="29">
        <v>42037</v>
      </c>
      <c r="B61" s="41">
        <v>84184.814353579539</v>
      </c>
      <c r="C61" s="41">
        <v>81555.662413714599</v>
      </c>
      <c r="D61" s="8">
        <v>0</v>
      </c>
      <c r="E61" s="8">
        <v>135.8827459039438</v>
      </c>
      <c r="F61" s="8">
        <v>0</v>
      </c>
      <c r="G61" s="8">
        <f t="shared" si="0"/>
        <v>165876.35951319808</v>
      </c>
      <c r="I61" s="29">
        <v>42037</v>
      </c>
      <c r="J61" s="15">
        <f>B61/$G61</f>
        <v>0.50751544463984521</v>
      </c>
      <c r="K61" s="15">
        <f>C61/$G61</f>
        <v>0.49166537445756736</v>
      </c>
      <c r="L61" s="15">
        <f>D61/$G61</f>
        <v>0</v>
      </c>
      <c r="M61" s="15">
        <f>E61/$G61</f>
        <v>8.1918090258746112E-4</v>
      </c>
      <c r="N61" s="15">
        <f>F61/$G61</f>
        <v>0</v>
      </c>
      <c r="O61" s="15">
        <f t="shared" si="1"/>
        <v>1</v>
      </c>
    </row>
    <row r="62" spans="1:15" ht="15.95" customHeight="1" x14ac:dyDescent="0.25">
      <c r="A62" s="29">
        <v>42044</v>
      </c>
      <c r="B62" s="41">
        <v>60512.793189211123</v>
      </c>
      <c r="C62" s="41">
        <v>90861.333535125799</v>
      </c>
      <c r="D62" s="8">
        <v>0</v>
      </c>
      <c r="E62" s="8">
        <v>279.27199404659513</v>
      </c>
      <c r="F62" s="8">
        <v>0</v>
      </c>
      <c r="G62" s="8">
        <f t="shared" si="0"/>
        <v>151653.39871838354</v>
      </c>
      <c r="I62" s="29">
        <v>42044</v>
      </c>
      <c r="J62" s="15">
        <f>B62/$G62</f>
        <v>0.39902035629008104</v>
      </c>
      <c r="K62" s="15">
        <f>C62/$G62</f>
        <v>0.59913812880549389</v>
      </c>
      <c r="L62" s="15">
        <f>D62/$G62</f>
        <v>0</v>
      </c>
      <c r="M62" s="15">
        <f>E62/$G62</f>
        <v>1.8415149044248987E-3</v>
      </c>
      <c r="N62" s="15">
        <f>F62/$G62</f>
        <v>0</v>
      </c>
      <c r="O62" s="15">
        <f t="shared" si="1"/>
        <v>0.99999999999999978</v>
      </c>
    </row>
    <row r="63" spans="1:15" ht="15.95" customHeight="1" x14ac:dyDescent="0.25">
      <c r="A63" s="29">
        <v>42051</v>
      </c>
      <c r="B63" s="41">
        <v>54044.419859756512</v>
      </c>
      <c r="C63" s="41">
        <v>58864.508546175217</v>
      </c>
      <c r="D63" s="8">
        <v>89.698729999999998</v>
      </c>
      <c r="E63" s="8">
        <v>161.34551174732664</v>
      </c>
      <c r="F63" s="8">
        <v>0</v>
      </c>
      <c r="G63" s="8">
        <f t="shared" si="0"/>
        <v>113159.97264767905</v>
      </c>
      <c r="I63" s="29">
        <v>42051</v>
      </c>
      <c r="J63" s="15">
        <f>B63/$G63</f>
        <v>0.47759307991371258</v>
      </c>
      <c r="K63" s="15">
        <f>C63/$G63</f>
        <v>0.52018843031580164</v>
      </c>
      <c r="L63" s="15">
        <f>D63/$G63</f>
        <v>7.9267189538190252E-4</v>
      </c>
      <c r="M63" s="15">
        <f>E63/$G63</f>
        <v>1.4258178751038774E-3</v>
      </c>
      <c r="N63" s="15">
        <f>F63/$G63</f>
        <v>0</v>
      </c>
      <c r="O63" s="15">
        <f t="shared" si="1"/>
        <v>1</v>
      </c>
    </row>
    <row r="64" spans="1:15" ht="15.95" customHeight="1" x14ac:dyDescent="0.25">
      <c r="A64" s="29">
        <v>42058</v>
      </c>
      <c r="B64" s="41">
        <v>78132.517003492278</v>
      </c>
      <c r="C64" s="41">
        <v>134594.15242167818</v>
      </c>
      <c r="D64" s="8">
        <v>0</v>
      </c>
      <c r="E64" s="8">
        <v>125.29954082470002</v>
      </c>
      <c r="F64" s="8">
        <v>0</v>
      </c>
      <c r="G64" s="8">
        <f t="shared" si="0"/>
        <v>212851.96896599515</v>
      </c>
      <c r="I64" s="29">
        <v>42058</v>
      </c>
      <c r="J64" s="15">
        <f>B64/$G64</f>
        <v>0.36707443855487465</v>
      </c>
      <c r="K64" s="15">
        <f>C64/$G64</f>
        <v>0.63233689157548123</v>
      </c>
      <c r="L64" s="15">
        <f>D64/$G64</f>
        <v>0</v>
      </c>
      <c r="M64" s="15">
        <f>E64/$G64</f>
        <v>5.8866986964408884E-4</v>
      </c>
      <c r="N64" s="15">
        <f>F64/$G64</f>
        <v>0</v>
      </c>
      <c r="O64" s="15">
        <f t="shared" si="1"/>
        <v>1</v>
      </c>
    </row>
    <row r="65" spans="1:15" ht="15.95" customHeight="1" x14ac:dyDescent="0.25">
      <c r="A65" s="29">
        <v>42065</v>
      </c>
      <c r="B65" s="41">
        <v>88319.87346830756</v>
      </c>
      <c r="C65" s="41">
        <v>91779.824331498501</v>
      </c>
      <c r="D65" s="8">
        <v>3374.7333902198038</v>
      </c>
      <c r="E65" s="8">
        <v>155.24633606336707</v>
      </c>
      <c r="F65" s="8">
        <v>0</v>
      </c>
      <c r="G65" s="8">
        <f t="shared" si="0"/>
        <v>183629.67752608925</v>
      </c>
      <c r="I65" s="29">
        <v>42065</v>
      </c>
      <c r="J65" s="15">
        <f>B65/$G65</f>
        <v>0.48096731780057439</v>
      </c>
      <c r="K65" s="15">
        <f>C65/$G65</f>
        <v>0.49980932041041598</v>
      </c>
      <c r="L65" s="15">
        <f>D65/$G65</f>
        <v>1.8377930167308265E-2</v>
      </c>
      <c r="M65" s="15">
        <f>E65/$G65</f>
        <v>8.4543162170129277E-4</v>
      </c>
      <c r="N65" s="15">
        <f>F65/$G65</f>
        <v>0</v>
      </c>
      <c r="O65" s="15">
        <f t="shared" si="1"/>
        <v>0.99999999999999989</v>
      </c>
    </row>
    <row r="66" spans="1:15" ht="15.95" customHeight="1" x14ac:dyDescent="0.25">
      <c r="A66" s="29">
        <v>42072</v>
      </c>
      <c r="B66" s="41">
        <v>89271.108881111766</v>
      </c>
      <c r="C66" s="41">
        <v>110892.97073824298</v>
      </c>
      <c r="D66" s="8">
        <v>3000.0560675024312</v>
      </c>
      <c r="E66" s="8">
        <v>117.06142432833281</v>
      </c>
      <c r="F66" s="8">
        <v>0</v>
      </c>
      <c r="G66" s="8">
        <f t="shared" si="0"/>
        <v>203281.19711118549</v>
      </c>
      <c r="I66" s="29">
        <v>42072</v>
      </c>
      <c r="J66" s="15">
        <f>B66/$G66</f>
        <v>0.43915084203427118</v>
      </c>
      <c r="K66" s="15">
        <f>C66/$G66</f>
        <v>0.54551514018086777</v>
      </c>
      <c r="L66" s="15">
        <f>D66/$G66</f>
        <v>1.4758158207133826E-2</v>
      </c>
      <c r="M66" s="15">
        <f>E66/$G66</f>
        <v>5.7585957772722865E-4</v>
      </c>
      <c r="N66" s="15">
        <f>F66/$G66</f>
        <v>0</v>
      </c>
      <c r="O66" s="15">
        <f t="shared" si="1"/>
        <v>0.99999999999999989</v>
      </c>
    </row>
    <row r="67" spans="1:15" ht="15.95" customHeight="1" x14ac:dyDescent="0.25">
      <c r="A67" s="29">
        <v>42079</v>
      </c>
      <c r="B67" s="41">
        <v>83639.852618159755</v>
      </c>
      <c r="C67" s="41">
        <v>90875.53045406763</v>
      </c>
      <c r="D67" s="8">
        <v>3679.9989962329705</v>
      </c>
      <c r="E67" s="8">
        <v>176.01075508868217</v>
      </c>
      <c r="F67" s="8">
        <v>152.88843316000001</v>
      </c>
      <c r="G67" s="8">
        <f t="shared" si="0"/>
        <v>178524.28125670901</v>
      </c>
      <c r="I67" s="29">
        <v>42079</v>
      </c>
      <c r="J67" s="15">
        <f>B67/$G67</f>
        <v>0.46850687217101755</v>
      </c>
      <c r="K67" s="15">
        <f>C67/$G67</f>
        <v>0.5090373691150345</v>
      </c>
      <c r="L67" s="15">
        <f>D67/$G67</f>
        <v>2.0613436840792067E-2</v>
      </c>
      <c r="M67" s="15">
        <f>E67/$G67</f>
        <v>9.8592053612913018E-4</v>
      </c>
      <c r="N67" s="15">
        <f>F67/$G67</f>
        <v>8.5640133702683311E-4</v>
      </c>
      <c r="O67" s="15">
        <f t="shared" si="1"/>
        <v>1</v>
      </c>
    </row>
    <row r="68" spans="1:15" ht="15.95" customHeight="1" x14ac:dyDescent="0.25">
      <c r="A68" s="29">
        <v>42086</v>
      </c>
      <c r="B68" s="41">
        <v>74964.631614197599</v>
      </c>
      <c r="C68" s="41">
        <v>128068.67503012657</v>
      </c>
      <c r="D68" s="8">
        <v>3468.2530215792394</v>
      </c>
      <c r="E68" s="8">
        <v>158.8415227104</v>
      </c>
      <c r="F68" s="8">
        <v>0</v>
      </c>
      <c r="G68" s="8">
        <f t="shared" si="0"/>
        <v>206660.40118861379</v>
      </c>
      <c r="I68" s="29">
        <v>42086</v>
      </c>
      <c r="J68" s="15">
        <f>B68/$G68</f>
        <v>0.36274308567599872</v>
      </c>
      <c r="K68" s="15">
        <f>C68/$G68</f>
        <v>0.61970592476127773</v>
      </c>
      <c r="L68" s="15">
        <f>D68/$G68</f>
        <v>1.6782378247750768E-2</v>
      </c>
      <c r="M68" s="15">
        <f>E68/$G68</f>
        <v>7.6861131497286365E-4</v>
      </c>
      <c r="N68" s="15">
        <f>F68/$G68</f>
        <v>0</v>
      </c>
      <c r="O68" s="15">
        <f t="shared" si="1"/>
        <v>1.0000000000000002</v>
      </c>
    </row>
    <row r="69" spans="1:15" ht="15.95" customHeight="1" x14ac:dyDescent="0.25">
      <c r="A69" s="29">
        <v>42093</v>
      </c>
      <c r="B69" s="41">
        <v>75463.74043472264</v>
      </c>
      <c r="C69" s="41">
        <v>73720.324776788126</v>
      </c>
      <c r="D69" s="8">
        <v>2044.1309435932708</v>
      </c>
      <c r="E69" s="8">
        <v>27.627617254499999</v>
      </c>
      <c r="F69" s="8">
        <v>0</v>
      </c>
      <c r="G69" s="8">
        <f t="shared" si="0"/>
        <v>151255.82377235853</v>
      </c>
      <c r="I69" s="29">
        <v>42093</v>
      </c>
      <c r="J69" s="15">
        <f>B69/$G69</f>
        <v>0.49891461070812249</v>
      </c>
      <c r="K69" s="15">
        <f>C69/$G69</f>
        <v>0.48738833942511811</v>
      </c>
      <c r="L69" s="15">
        <f>D69/$G69</f>
        <v>1.3514394967493664E-2</v>
      </c>
      <c r="M69" s="15">
        <f>E69/$G69</f>
        <v>1.8265489926576201E-4</v>
      </c>
      <c r="N69" s="15">
        <f>F69/$G69</f>
        <v>0</v>
      </c>
      <c r="O69" s="15">
        <f t="shared" si="1"/>
        <v>0.99999999999999989</v>
      </c>
    </row>
    <row r="70" spans="1:15" ht="15.95" customHeight="1" x14ac:dyDescent="0.25">
      <c r="A70" s="29">
        <v>42100</v>
      </c>
      <c r="B70" s="41">
        <v>82461.476616791304</v>
      </c>
      <c r="C70" s="41">
        <v>93309.896831006947</v>
      </c>
      <c r="D70" s="8">
        <v>2395.1410308019686</v>
      </c>
      <c r="E70" s="8">
        <v>122.10295711905762</v>
      </c>
      <c r="F70" s="8">
        <v>0</v>
      </c>
      <c r="G70" s="8">
        <f t="shared" ref="G70:G116" si="2">SUM(B70:F70)</f>
        <v>178288.61743571926</v>
      </c>
      <c r="I70" s="29">
        <v>42100</v>
      </c>
      <c r="J70" s="15">
        <f>B70/$G70</f>
        <v>0.46251677646511685</v>
      </c>
      <c r="K70" s="15">
        <f>C70/$G70</f>
        <v>0.523364296459639</v>
      </c>
      <c r="L70" s="15">
        <f>D70/$G70</f>
        <v>1.3434065871678657E-2</v>
      </c>
      <c r="M70" s="15">
        <f>E70/$G70</f>
        <v>6.8486120356551084E-4</v>
      </c>
      <c r="N70" s="15">
        <f>F70/$G70</f>
        <v>0</v>
      </c>
      <c r="O70" s="15">
        <f t="shared" ref="O70:O108" si="3">SUM(J70:N70)</f>
        <v>0.99999999999999989</v>
      </c>
    </row>
    <row r="71" spans="1:15" ht="15.95" customHeight="1" x14ac:dyDescent="0.25">
      <c r="A71" s="29">
        <v>42107</v>
      </c>
      <c r="B71" s="41">
        <v>69712.06447462595</v>
      </c>
      <c r="C71" s="41">
        <v>97117.467004299746</v>
      </c>
      <c r="D71" s="8">
        <v>2669.1984211024792</v>
      </c>
      <c r="E71" s="8">
        <v>223.64418998883002</v>
      </c>
      <c r="F71" s="8">
        <v>0</v>
      </c>
      <c r="G71" s="8">
        <f t="shared" si="2"/>
        <v>169722.37409001699</v>
      </c>
      <c r="I71" s="29">
        <v>42107</v>
      </c>
      <c r="J71" s="15">
        <f>B71/$G71</f>
        <v>0.41074174721155038</v>
      </c>
      <c r="K71" s="15">
        <f>C71/$G71</f>
        <v>0.57221369619064355</v>
      </c>
      <c r="L71" s="15">
        <f>D71/$G71</f>
        <v>1.5726850601835179E-2</v>
      </c>
      <c r="M71" s="15">
        <f>E71/$G71</f>
        <v>1.3177059959708912E-3</v>
      </c>
      <c r="N71" s="15">
        <f>F71/$G71</f>
        <v>0</v>
      </c>
      <c r="O71" s="15">
        <f t="shared" si="3"/>
        <v>1</v>
      </c>
    </row>
    <row r="72" spans="1:15" ht="15.95" customHeight="1" x14ac:dyDescent="0.25">
      <c r="A72" s="29">
        <v>42114</v>
      </c>
      <c r="B72" s="41">
        <v>55476.866083001725</v>
      </c>
      <c r="C72" s="41">
        <v>98913.391703248853</v>
      </c>
      <c r="D72" s="8">
        <v>2458.1834481567048</v>
      </c>
      <c r="E72" s="8">
        <v>342.70941948146196</v>
      </c>
      <c r="F72" s="8">
        <v>0</v>
      </c>
      <c r="G72" s="8">
        <f t="shared" si="2"/>
        <v>157191.15065388873</v>
      </c>
      <c r="I72" s="29">
        <v>42114</v>
      </c>
      <c r="J72" s="15">
        <f>B72/$G72</f>
        <v>0.35292614025806984</v>
      </c>
      <c r="K72" s="15">
        <f>C72/$G72</f>
        <v>0.62925547202743781</v>
      </c>
      <c r="L72" s="15">
        <f>D72/$G72</f>
        <v>1.5638179617179945E-2</v>
      </c>
      <c r="M72" s="15">
        <f>E72/$G72</f>
        <v>2.1802080973124024E-3</v>
      </c>
      <c r="N72" s="15">
        <f>F72/$G72</f>
        <v>0</v>
      </c>
      <c r="O72" s="15">
        <f t="shared" si="3"/>
        <v>1</v>
      </c>
    </row>
    <row r="73" spans="1:15" ht="15.95" customHeight="1" x14ac:dyDescent="0.25">
      <c r="A73" s="29">
        <v>42121</v>
      </c>
      <c r="B73" s="41">
        <v>61337.588251406836</v>
      </c>
      <c r="C73" s="41">
        <v>108941.43593719271</v>
      </c>
      <c r="D73" s="8">
        <v>2049.0911232969697</v>
      </c>
      <c r="E73" s="8">
        <v>123.56182720387</v>
      </c>
      <c r="F73" s="8">
        <v>0</v>
      </c>
      <c r="G73" s="8">
        <f t="shared" si="2"/>
        <v>172451.67713910039</v>
      </c>
      <c r="I73" s="29">
        <v>42121</v>
      </c>
      <c r="J73" s="15">
        <f>B73/$G73</f>
        <v>0.35567985924504308</v>
      </c>
      <c r="K73" s="15">
        <f>C73/$G73</f>
        <v>0.6317215219039013</v>
      </c>
      <c r="L73" s="15">
        <f>D73/$G73</f>
        <v>1.1882117688215711E-2</v>
      </c>
      <c r="M73" s="15">
        <f>E73/$G73</f>
        <v>7.1650116283997873E-4</v>
      </c>
      <c r="N73" s="15">
        <f>F73/$G73</f>
        <v>0</v>
      </c>
      <c r="O73" s="15">
        <f t="shared" si="3"/>
        <v>1</v>
      </c>
    </row>
    <row r="74" spans="1:15" ht="15.95" customHeight="1" x14ac:dyDescent="0.25">
      <c r="A74" s="29">
        <v>42128</v>
      </c>
      <c r="B74" s="41">
        <v>66784.418138617388</v>
      </c>
      <c r="C74" s="41">
        <v>86679.928064601147</v>
      </c>
      <c r="D74" s="8">
        <v>2025.6141058930648</v>
      </c>
      <c r="E74" s="8">
        <v>104.77574412590023</v>
      </c>
      <c r="F74" s="8">
        <v>0</v>
      </c>
      <c r="G74" s="8">
        <f t="shared" si="2"/>
        <v>155594.73605323749</v>
      </c>
      <c r="I74" s="29">
        <v>42128</v>
      </c>
      <c r="J74" s="15">
        <f>B74/$G74</f>
        <v>0.42922029261816913</v>
      </c>
      <c r="K74" s="15">
        <f>C74/$G74</f>
        <v>0.55708779270619535</v>
      </c>
      <c r="L74" s="15">
        <f>D74/$G74</f>
        <v>1.3018525930080252E-2</v>
      </c>
      <c r="M74" s="15">
        <f>E74/$G74</f>
        <v>6.7338874555531694E-4</v>
      </c>
      <c r="N74" s="15">
        <f>F74/$G74</f>
        <v>0</v>
      </c>
      <c r="O74" s="15">
        <f t="shared" si="3"/>
        <v>1</v>
      </c>
    </row>
    <row r="75" spans="1:15" ht="15.95" customHeight="1" x14ac:dyDescent="0.25">
      <c r="A75" s="29">
        <v>42135</v>
      </c>
      <c r="B75" s="41">
        <v>68055.527897290929</v>
      </c>
      <c r="C75" s="41">
        <v>82150.187492989629</v>
      </c>
      <c r="D75" s="8">
        <v>2325.839096176705</v>
      </c>
      <c r="E75" s="8">
        <v>398.5776648206766</v>
      </c>
      <c r="F75" s="8">
        <v>0</v>
      </c>
      <c r="G75" s="8">
        <f t="shared" si="2"/>
        <v>152930.13215127794</v>
      </c>
      <c r="I75" s="29">
        <v>42135</v>
      </c>
      <c r="J75" s="15">
        <f>B75/$G75</f>
        <v>0.44501058712203717</v>
      </c>
      <c r="K75" s="15">
        <f>C75/$G75</f>
        <v>0.53717463221523254</v>
      </c>
      <c r="L75" s="15">
        <f>D75/$G75</f>
        <v>1.5208507724795485E-2</v>
      </c>
      <c r="M75" s="15">
        <f>E75/$G75</f>
        <v>2.6062729379348537E-3</v>
      </c>
      <c r="N75" s="15">
        <f>F75/$G75</f>
        <v>0</v>
      </c>
      <c r="O75" s="15">
        <f t="shared" si="3"/>
        <v>1.0000000000000002</v>
      </c>
    </row>
    <row r="76" spans="1:15" ht="15.95" customHeight="1" x14ac:dyDescent="0.25">
      <c r="A76" s="29">
        <v>42142</v>
      </c>
      <c r="B76" s="41">
        <v>69936.118178719524</v>
      </c>
      <c r="C76" s="41">
        <v>101900.62205345415</v>
      </c>
      <c r="D76" s="8">
        <v>2264.3233948336342</v>
      </c>
      <c r="E76" s="8">
        <v>57.140748549599998</v>
      </c>
      <c r="F76" s="8">
        <v>0</v>
      </c>
      <c r="G76" s="8">
        <f t="shared" si="2"/>
        <v>174158.2043755569</v>
      </c>
      <c r="I76" s="29">
        <v>42142</v>
      </c>
      <c r="J76" s="15">
        <f>B76/$G76</f>
        <v>0.40156660106524994</v>
      </c>
      <c r="K76" s="15">
        <f>C76/$G76</f>
        <v>0.58510377055630636</v>
      </c>
      <c r="L76" s="15">
        <f>D76/$G76</f>
        <v>1.3001531584184338E-2</v>
      </c>
      <c r="M76" s="15">
        <f>E76/$G76</f>
        <v>3.2809679425943654E-4</v>
      </c>
      <c r="N76" s="15">
        <f>F76/$G76</f>
        <v>0</v>
      </c>
      <c r="O76" s="15">
        <f t="shared" si="3"/>
        <v>1.0000000000000002</v>
      </c>
    </row>
    <row r="77" spans="1:15" ht="15.95" customHeight="1" x14ac:dyDescent="0.25">
      <c r="A77" s="29">
        <v>42149</v>
      </c>
      <c r="B77" s="41">
        <v>64700.658953738646</v>
      </c>
      <c r="C77" s="41">
        <v>116874.17962807798</v>
      </c>
      <c r="D77" s="8">
        <v>1768.7711444765644</v>
      </c>
      <c r="E77" s="8">
        <v>109.2522176879407</v>
      </c>
      <c r="F77" s="8">
        <v>0</v>
      </c>
      <c r="G77" s="8">
        <f t="shared" si="2"/>
        <v>183452.86194398114</v>
      </c>
      <c r="I77" s="29">
        <v>42149</v>
      </c>
      <c r="J77" s="15">
        <f>B77/$G77</f>
        <v>0.3526827451375249</v>
      </c>
      <c r="K77" s="15">
        <f>C77/$G77</f>
        <v>0.63708016538747969</v>
      </c>
      <c r="L77" s="15">
        <f>D77/$G77</f>
        <v>9.6415565597263529E-3</v>
      </c>
      <c r="M77" s="15">
        <f>E77/$G77</f>
        <v>5.9553291526900118E-4</v>
      </c>
      <c r="N77" s="15">
        <f>F77/$G77</f>
        <v>0</v>
      </c>
      <c r="O77" s="15">
        <f t="shared" si="3"/>
        <v>0.99999999999999989</v>
      </c>
    </row>
    <row r="78" spans="1:15" ht="15.95" customHeight="1" x14ac:dyDescent="0.25">
      <c r="A78" s="29">
        <v>42156</v>
      </c>
      <c r="B78" s="41">
        <v>68394.806602074023</v>
      </c>
      <c r="C78" s="41">
        <v>85796.783250704582</v>
      </c>
      <c r="D78" s="8">
        <v>1854.0299222704878</v>
      </c>
      <c r="E78" s="8">
        <v>176.893495919</v>
      </c>
      <c r="F78" s="8">
        <v>0</v>
      </c>
      <c r="G78" s="8">
        <f t="shared" si="2"/>
        <v>156222.51327096808</v>
      </c>
      <c r="I78" s="29">
        <v>42156</v>
      </c>
      <c r="J78" s="15">
        <f>B78/$G78</f>
        <v>0.43780377853378388</v>
      </c>
      <c r="K78" s="15">
        <f>C78/$G78</f>
        <v>0.54919602465932671</v>
      </c>
      <c r="L78" s="15">
        <f>D78/$G78</f>
        <v>1.1867879241288811E-2</v>
      </c>
      <c r="M78" s="15">
        <f>E78/$G78</f>
        <v>1.132317565600664E-3</v>
      </c>
      <c r="N78" s="15">
        <f>F78/$G78</f>
        <v>0</v>
      </c>
      <c r="O78" s="15">
        <f t="shared" si="3"/>
        <v>1.0000000000000002</v>
      </c>
    </row>
    <row r="79" spans="1:15" ht="15.95" customHeight="1" x14ac:dyDescent="0.25">
      <c r="A79" s="29">
        <v>42163</v>
      </c>
      <c r="B79" s="41">
        <v>72203.273492352891</v>
      </c>
      <c r="C79" s="41">
        <v>118202.03049081768</v>
      </c>
      <c r="D79" s="8">
        <v>2752.9931546269158</v>
      </c>
      <c r="E79" s="8">
        <v>194.72665825807701</v>
      </c>
      <c r="F79" s="8">
        <v>0</v>
      </c>
      <c r="G79" s="8">
        <f t="shared" si="2"/>
        <v>193353.02379605555</v>
      </c>
      <c r="I79" s="29">
        <v>42163</v>
      </c>
      <c r="J79" s="15">
        <f>B79/$G79</f>
        <v>0.37342717519903534</v>
      </c>
      <c r="K79" s="15">
        <f>C79/$G79</f>
        <v>0.6113275508713768</v>
      </c>
      <c r="L79" s="15">
        <f>D79/$G79</f>
        <v>1.4238169647301256E-2</v>
      </c>
      <c r="M79" s="15">
        <f>E79/$G79</f>
        <v>1.0071042822866342E-3</v>
      </c>
      <c r="N79" s="15">
        <f>F79/$G79</f>
        <v>0</v>
      </c>
      <c r="O79" s="15">
        <f t="shared" si="3"/>
        <v>1</v>
      </c>
    </row>
    <row r="80" spans="1:15" ht="15.95" customHeight="1" x14ac:dyDescent="0.25">
      <c r="A80" s="29">
        <v>42170</v>
      </c>
      <c r="B80" s="41">
        <v>75408.318494279185</v>
      </c>
      <c r="C80" s="41">
        <v>98993.496327011351</v>
      </c>
      <c r="D80" s="8">
        <v>2977.4244726542938</v>
      </c>
      <c r="E80" s="8">
        <v>88.338839796500011</v>
      </c>
      <c r="F80" s="8">
        <v>0</v>
      </c>
      <c r="G80" s="8">
        <f t="shared" si="2"/>
        <v>177467.57813374134</v>
      </c>
      <c r="I80" s="29">
        <v>42170</v>
      </c>
      <c r="J80" s="15">
        <f>B80/$G80</f>
        <v>0.42491321111876967</v>
      </c>
      <c r="K80" s="15">
        <f>C80/$G80</f>
        <v>0.55781172746048779</v>
      </c>
      <c r="L80" s="15">
        <f>D80/$G80</f>
        <v>1.6777286893555718E-2</v>
      </c>
      <c r="M80" s="15">
        <f>E80/$G80</f>
        <v>4.9777452718674606E-4</v>
      </c>
      <c r="N80" s="15">
        <f>F80/$G80</f>
        <v>0</v>
      </c>
      <c r="O80" s="15">
        <f t="shared" si="3"/>
        <v>1</v>
      </c>
    </row>
    <row r="81" spans="1:15" ht="15.95" customHeight="1" x14ac:dyDescent="0.25">
      <c r="A81" s="29">
        <v>42177</v>
      </c>
      <c r="B81" s="41">
        <v>76788.613992458995</v>
      </c>
      <c r="C81" s="41">
        <v>134799.8568449353</v>
      </c>
      <c r="D81" s="8">
        <v>3146.6763321783596</v>
      </c>
      <c r="E81" s="8">
        <v>53.936049935499994</v>
      </c>
      <c r="F81" s="8">
        <v>0</v>
      </c>
      <c r="G81" s="8">
        <f t="shared" si="2"/>
        <v>214789.08321950815</v>
      </c>
      <c r="I81" s="29">
        <v>42177</v>
      </c>
      <c r="J81" s="15">
        <f>B81/$G81</f>
        <v>0.35750706153898559</v>
      </c>
      <c r="K81" s="15">
        <f>C81/$G81</f>
        <v>0.62759175105363152</v>
      </c>
      <c r="L81" s="15">
        <f>D81/$G81</f>
        <v>1.4650075716197124E-2</v>
      </c>
      <c r="M81" s="15">
        <f>E81/$G81</f>
        <v>2.5111169118580823E-4</v>
      </c>
      <c r="N81" s="15">
        <f>F81/$G81</f>
        <v>0</v>
      </c>
      <c r="O81" s="15">
        <f t="shared" si="3"/>
        <v>1</v>
      </c>
    </row>
    <row r="82" spans="1:15" ht="15.95" customHeight="1" x14ac:dyDescent="0.25">
      <c r="A82" s="29">
        <v>42184</v>
      </c>
      <c r="B82" s="41">
        <v>65426.869206583557</v>
      </c>
      <c r="C82" s="41">
        <v>78282.502511079918</v>
      </c>
      <c r="D82" s="8">
        <v>2346.2321419728501</v>
      </c>
      <c r="E82" s="8">
        <v>0</v>
      </c>
      <c r="F82" s="8">
        <v>0</v>
      </c>
      <c r="G82" s="8">
        <f t="shared" si="2"/>
        <v>146055.60385963632</v>
      </c>
      <c r="I82" s="29">
        <v>42184</v>
      </c>
      <c r="J82" s="15">
        <f>B82/$G82</f>
        <v>0.44795863683163212</v>
      </c>
      <c r="K82" s="15">
        <f>C82/$G82</f>
        <v>0.53597739793888144</v>
      </c>
      <c r="L82" s="15">
        <f>D82/$G82</f>
        <v>1.6063965229486485E-2</v>
      </c>
      <c r="M82" s="15">
        <f>E82/$G82</f>
        <v>0</v>
      </c>
      <c r="N82" s="15">
        <f>F82/$G82</f>
        <v>0</v>
      </c>
      <c r="O82" s="15">
        <f t="shared" si="3"/>
        <v>1</v>
      </c>
    </row>
    <row r="83" spans="1:15" ht="15.95" customHeight="1" x14ac:dyDescent="0.25">
      <c r="A83" s="29">
        <v>42191</v>
      </c>
      <c r="B83" s="41">
        <v>82189.7690784312</v>
      </c>
      <c r="C83" s="41">
        <v>76000.530713970555</v>
      </c>
      <c r="D83" s="8">
        <v>3161.6933031345056</v>
      </c>
      <c r="E83" s="8">
        <v>72.823095848400001</v>
      </c>
      <c r="F83" s="8">
        <v>0</v>
      </c>
      <c r="G83" s="8">
        <f t="shared" si="2"/>
        <v>161424.81619138466</v>
      </c>
      <c r="I83" s="29">
        <v>42191</v>
      </c>
      <c r="J83" s="15">
        <f>B83/$G83</f>
        <v>0.50915200659722182</v>
      </c>
      <c r="K83" s="15">
        <f>C83/$G83</f>
        <v>0.47081070003427855</v>
      </c>
      <c r="L83" s="15">
        <f>D83/$G83</f>
        <v>1.9586166351188618E-2</v>
      </c>
      <c r="M83" s="15">
        <f>E83/$G83</f>
        <v>4.5112701731102615E-4</v>
      </c>
      <c r="N83" s="15">
        <f>F83/$G83</f>
        <v>0</v>
      </c>
      <c r="O83" s="15">
        <f t="shared" si="3"/>
        <v>1</v>
      </c>
    </row>
    <row r="84" spans="1:15" ht="15.95" customHeight="1" x14ac:dyDescent="0.25">
      <c r="A84" s="29">
        <v>42198</v>
      </c>
      <c r="B84" s="41">
        <v>66579.461447092646</v>
      </c>
      <c r="C84" s="41">
        <v>81362.290019231426</v>
      </c>
      <c r="D84" s="8">
        <v>2293.4160020903055</v>
      </c>
      <c r="E84" s="8">
        <v>26.34196746630569</v>
      </c>
      <c r="F84" s="8">
        <v>0</v>
      </c>
      <c r="G84" s="8">
        <f t="shared" si="2"/>
        <v>150261.5094358807</v>
      </c>
      <c r="I84" s="29">
        <v>42198</v>
      </c>
      <c r="J84" s="15">
        <f>B84/$G84</f>
        <v>0.44309059383902505</v>
      </c>
      <c r="K84" s="15">
        <f>C84/$G84</f>
        <v>0.54147126782291632</v>
      </c>
      <c r="L84" s="15">
        <f>D84/$G84</f>
        <v>1.5262830852028328E-2</v>
      </c>
      <c r="M84" s="15">
        <f>E84/$G84</f>
        <v>1.7530748603018849E-4</v>
      </c>
      <c r="N84" s="15">
        <f>F84/$G84</f>
        <v>0</v>
      </c>
      <c r="O84" s="15">
        <f t="shared" si="3"/>
        <v>0.99999999999999989</v>
      </c>
    </row>
    <row r="85" spans="1:15" ht="15.95" customHeight="1" x14ac:dyDescent="0.25">
      <c r="A85" s="29">
        <v>42205</v>
      </c>
      <c r="B85" s="41">
        <v>72005.097377561935</v>
      </c>
      <c r="C85" s="41">
        <v>107323.08584849242</v>
      </c>
      <c r="D85" s="8">
        <v>1642.4077470135601</v>
      </c>
      <c r="E85" s="8">
        <v>54.584624033392942</v>
      </c>
      <c r="F85" s="8">
        <v>0</v>
      </c>
      <c r="G85" s="8">
        <f t="shared" si="2"/>
        <v>181025.1755971013</v>
      </c>
      <c r="I85" s="29">
        <v>42205</v>
      </c>
      <c r="J85" s="15">
        <f>B85/$G85</f>
        <v>0.39776289204005572</v>
      </c>
      <c r="K85" s="15">
        <f>C85/$G85</f>
        <v>0.5928627633946123</v>
      </c>
      <c r="L85" s="15">
        <f>D85/$G85</f>
        <v>9.0728139972585092E-3</v>
      </c>
      <c r="M85" s="15">
        <f>E85/$G85</f>
        <v>3.015305680734663E-4</v>
      </c>
      <c r="N85" s="15">
        <f>F85/$G85</f>
        <v>0</v>
      </c>
      <c r="O85" s="15">
        <f t="shared" si="3"/>
        <v>0.99999999999999989</v>
      </c>
    </row>
    <row r="86" spans="1:15" ht="15.95" customHeight="1" x14ac:dyDescent="0.25">
      <c r="A86" s="29">
        <v>42212</v>
      </c>
      <c r="B86" s="41">
        <v>51981.793469182849</v>
      </c>
      <c r="C86" s="41">
        <v>132898.05591019691</v>
      </c>
      <c r="D86" s="8">
        <v>1276.9084425371452</v>
      </c>
      <c r="E86" s="8">
        <v>38.181462181291742</v>
      </c>
      <c r="F86" s="8">
        <v>0</v>
      </c>
      <c r="G86" s="8">
        <f t="shared" si="2"/>
        <v>186194.93928409822</v>
      </c>
      <c r="I86" s="29">
        <v>42212</v>
      </c>
      <c r="J86" s="15">
        <f>B86/$G86</f>
        <v>0.27917941093913662</v>
      </c>
      <c r="K86" s="15">
        <f>C86/$G86</f>
        <v>0.71375761565366524</v>
      </c>
      <c r="L86" s="15">
        <f>D86/$G86</f>
        <v>6.8579116459702742E-3</v>
      </c>
      <c r="M86" s="15">
        <f>E86/$G86</f>
        <v>2.0506176122775315E-4</v>
      </c>
      <c r="N86" s="15">
        <f>F86/$G86</f>
        <v>0</v>
      </c>
      <c r="O86" s="15">
        <f t="shared" si="3"/>
        <v>0.99999999999999989</v>
      </c>
    </row>
    <row r="87" spans="1:15" ht="15.95" customHeight="1" x14ac:dyDescent="0.25">
      <c r="A87" s="29">
        <v>42219</v>
      </c>
      <c r="B87" s="41">
        <v>62515.329709545811</v>
      </c>
      <c r="C87" s="41">
        <v>82017.916475475678</v>
      </c>
      <c r="D87" s="8">
        <v>2607.2065068916354</v>
      </c>
      <c r="E87" s="8">
        <v>246.49626005482025</v>
      </c>
      <c r="F87" s="8">
        <v>0</v>
      </c>
      <c r="G87" s="8">
        <f t="shared" si="2"/>
        <v>147386.94895196793</v>
      </c>
      <c r="I87" s="29">
        <v>42219</v>
      </c>
      <c r="J87" s="15">
        <f>B87/$G87</f>
        <v>0.42415783862870376</v>
      </c>
      <c r="K87" s="15">
        <f>C87/$G87</f>
        <v>0.55648018402365174</v>
      </c>
      <c r="L87" s="15">
        <f>D87/$G87</f>
        <v>1.7689534422354453E-2</v>
      </c>
      <c r="M87" s="15">
        <f>E87/$G87</f>
        <v>1.6724429252901567E-3</v>
      </c>
      <c r="N87" s="15">
        <f>F87/$G87</f>
        <v>0</v>
      </c>
      <c r="O87" s="15">
        <f t="shared" si="3"/>
        <v>1</v>
      </c>
    </row>
    <row r="88" spans="1:15" ht="15.95" customHeight="1" x14ac:dyDescent="0.25">
      <c r="A88" s="29">
        <v>42226</v>
      </c>
      <c r="B88" s="41">
        <v>66261.915397872333</v>
      </c>
      <c r="C88" s="41">
        <v>95220.917115291508</v>
      </c>
      <c r="D88" s="8">
        <v>2032.1104086341456</v>
      </c>
      <c r="E88" s="8">
        <v>231.4654282617461</v>
      </c>
      <c r="F88" s="8">
        <v>0</v>
      </c>
      <c r="G88" s="8">
        <f t="shared" si="2"/>
        <v>163746.40835005976</v>
      </c>
      <c r="I88" s="29">
        <v>42226</v>
      </c>
      <c r="J88" s="15">
        <f>B88/$G88</f>
        <v>0.40466179420690879</v>
      </c>
      <c r="K88" s="15">
        <f>C88/$G88</f>
        <v>0.58151453869892933</v>
      </c>
      <c r="L88" s="15">
        <f>D88/$G88</f>
        <v>1.2410106756600528E-2</v>
      </c>
      <c r="M88" s="15">
        <f>E88/$G88</f>
        <v>1.4135603375612094E-3</v>
      </c>
      <c r="N88" s="15">
        <f>F88/$G88</f>
        <v>0</v>
      </c>
      <c r="O88" s="15">
        <f t="shared" si="3"/>
        <v>0.99999999999999989</v>
      </c>
    </row>
    <row r="89" spans="1:15" ht="15.95" customHeight="1" x14ac:dyDescent="0.25">
      <c r="A89" s="29">
        <v>42233</v>
      </c>
      <c r="B89" s="41">
        <v>58238.606692792004</v>
      </c>
      <c r="C89" s="41">
        <v>114203.10249326433</v>
      </c>
      <c r="D89" s="8">
        <v>2412.4073256328966</v>
      </c>
      <c r="E89" s="8">
        <v>153.75489206135046</v>
      </c>
      <c r="F89" s="8">
        <v>0</v>
      </c>
      <c r="G89" s="8">
        <f t="shared" si="2"/>
        <v>175007.87140375059</v>
      </c>
      <c r="I89" s="29">
        <v>42233</v>
      </c>
      <c r="J89" s="15">
        <f>B89/$G89</f>
        <v>0.33277707011493823</v>
      </c>
      <c r="K89" s="15">
        <f>C89/$G89</f>
        <v>0.65255980532322988</v>
      </c>
      <c r="L89" s="15">
        <f>D89/$G89</f>
        <v>1.3784564695763715E-2</v>
      </c>
      <c r="M89" s="15">
        <f>E89/$G89</f>
        <v>8.7855986606814613E-4</v>
      </c>
      <c r="N89" s="15">
        <f>F89/$G89</f>
        <v>0</v>
      </c>
      <c r="O89" s="15">
        <f t="shared" si="3"/>
        <v>1</v>
      </c>
    </row>
    <row r="90" spans="1:15" ht="15.95" customHeight="1" x14ac:dyDescent="0.25">
      <c r="A90" s="29">
        <v>42240</v>
      </c>
      <c r="B90" s="41">
        <v>78638.827052203153</v>
      </c>
      <c r="C90" s="41">
        <v>143448.9965669559</v>
      </c>
      <c r="D90" s="8">
        <v>2250.54642179351</v>
      </c>
      <c r="E90" s="8">
        <v>114.7752648884954</v>
      </c>
      <c r="F90" s="8">
        <v>0</v>
      </c>
      <c r="G90" s="8">
        <f t="shared" si="2"/>
        <v>224453.14530584108</v>
      </c>
      <c r="I90" s="29">
        <v>42240</v>
      </c>
      <c r="J90" s="15">
        <f>B90/$G90</f>
        <v>0.35035742958758476</v>
      </c>
      <c r="K90" s="15">
        <f>C90/$G90</f>
        <v>0.63910441696636289</v>
      </c>
      <c r="L90" s="15">
        <f>D90/$G90</f>
        <v>1.0026798326781758E-2</v>
      </c>
      <c r="M90" s="15">
        <f>E90/$G90</f>
        <v>5.1135511927044726E-4</v>
      </c>
      <c r="N90" s="15">
        <f>F90/$G90</f>
        <v>0</v>
      </c>
      <c r="O90" s="15">
        <f t="shared" si="3"/>
        <v>0.99999999999999989</v>
      </c>
    </row>
    <row r="91" spans="1:15" ht="15.95" customHeight="1" x14ac:dyDescent="0.25">
      <c r="A91" s="29">
        <v>42247</v>
      </c>
      <c r="B91" s="41">
        <v>75016.475900425838</v>
      </c>
      <c r="C91" s="41">
        <v>93083.402371293516</v>
      </c>
      <c r="D91" s="8">
        <v>1567.6053433147847</v>
      </c>
      <c r="E91" s="8">
        <v>9.1510742753419994</v>
      </c>
      <c r="F91" s="8">
        <v>0</v>
      </c>
      <c r="G91" s="8">
        <f t="shared" si="2"/>
        <v>169676.63468930949</v>
      </c>
      <c r="I91" s="29">
        <v>42247</v>
      </c>
      <c r="J91" s="15">
        <f>B91/$G91</f>
        <v>0.4421143549775523</v>
      </c>
      <c r="K91" s="15">
        <f>C91/$G91</f>
        <v>0.54859293114656671</v>
      </c>
      <c r="L91" s="15">
        <f>D91/$G91</f>
        <v>9.2387814396789891E-3</v>
      </c>
      <c r="M91" s="15">
        <f>E91/$G91</f>
        <v>5.3932436201945513E-5</v>
      </c>
      <c r="N91" s="15">
        <f>F91/$G91</f>
        <v>0</v>
      </c>
      <c r="O91" s="15">
        <f t="shared" si="3"/>
        <v>1</v>
      </c>
    </row>
    <row r="92" spans="1:15" ht="15.95" customHeight="1" x14ac:dyDescent="0.25">
      <c r="A92" s="29">
        <v>42254</v>
      </c>
      <c r="B92" s="41">
        <v>54978.089301867905</v>
      </c>
      <c r="C92" s="41">
        <v>96607.254438787553</v>
      </c>
      <c r="D92" s="8">
        <v>1012.4699838525753</v>
      </c>
      <c r="E92" s="8">
        <v>203.83296653935</v>
      </c>
      <c r="F92" s="8">
        <v>0</v>
      </c>
      <c r="G92" s="8">
        <f t="shared" si="2"/>
        <v>152801.64669104738</v>
      </c>
      <c r="I92" s="29">
        <v>42254</v>
      </c>
      <c r="J92" s="15">
        <f>B92/$G92</f>
        <v>0.35980037187052816</v>
      </c>
      <c r="K92" s="15">
        <f>C92/$G92</f>
        <v>0.63223961606984269</v>
      </c>
      <c r="L92" s="15">
        <f>D92/$G92</f>
        <v>6.6260410524220858E-3</v>
      </c>
      <c r="M92" s="15">
        <f>E92/$G92</f>
        <v>1.3339710072070351E-3</v>
      </c>
      <c r="N92" s="15">
        <f>F92/$G92</f>
        <v>0</v>
      </c>
      <c r="O92" s="15">
        <f t="shared" si="3"/>
        <v>0.99999999999999989</v>
      </c>
    </row>
    <row r="93" spans="1:15" ht="15.95" customHeight="1" x14ac:dyDescent="0.25">
      <c r="A93" s="29">
        <v>42261</v>
      </c>
      <c r="B93" s="41">
        <v>75546.38968503791</v>
      </c>
      <c r="C93" s="41">
        <v>100751.97741727204</v>
      </c>
      <c r="D93" s="8">
        <v>1782.68934719051</v>
      </c>
      <c r="E93" s="8">
        <v>288.26268828984001</v>
      </c>
      <c r="F93" s="8">
        <v>0</v>
      </c>
      <c r="G93" s="8">
        <f t="shared" si="2"/>
        <v>178369.3191377903</v>
      </c>
      <c r="I93" s="29">
        <v>42261</v>
      </c>
      <c r="J93" s="15">
        <f>B93/$G93</f>
        <v>0.42353914927868463</v>
      </c>
      <c r="K93" s="15">
        <f>C93/$G93</f>
        <v>0.56485037844115515</v>
      </c>
      <c r="L93" s="15">
        <f>D93/$G93</f>
        <v>9.9943721028243789E-3</v>
      </c>
      <c r="M93" s="15">
        <f>E93/$G93</f>
        <v>1.6161001773357508E-3</v>
      </c>
      <c r="N93" s="15">
        <f>F93/$G93</f>
        <v>0</v>
      </c>
      <c r="O93" s="15">
        <f t="shared" si="3"/>
        <v>0.99999999999999989</v>
      </c>
    </row>
    <row r="94" spans="1:15" ht="15.95" customHeight="1" x14ac:dyDescent="0.25">
      <c r="A94" s="29">
        <v>42268</v>
      </c>
      <c r="B94" s="41">
        <v>72018.545591455288</v>
      </c>
      <c r="C94" s="41">
        <v>108497.97283708196</v>
      </c>
      <c r="D94" s="8">
        <v>2447.523819512538</v>
      </c>
      <c r="E94" s="8">
        <v>142.82460540565</v>
      </c>
      <c r="F94" s="8">
        <v>0</v>
      </c>
      <c r="G94" s="8">
        <f t="shared" si="2"/>
        <v>183106.86685345543</v>
      </c>
      <c r="I94" s="29">
        <v>42268</v>
      </c>
      <c r="J94" s="15">
        <f>B94/$G94</f>
        <v>0.39331428050207073</v>
      </c>
      <c r="K94" s="15">
        <f>C94/$G94</f>
        <v>0.5925390713168357</v>
      </c>
      <c r="L94" s="15">
        <f>D94/$G94</f>
        <v>1.3366641358520687E-2</v>
      </c>
      <c r="M94" s="15">
        <f>E94/$G94</f>
        <v>7.8000682257293921E-4</v>
      </c>
      <c r="N94" s="15">
        <f>F94/$G94</f>
        <v>0</v>
      </c>
      <c r="O94" s="15">
        <f t="shared" si="3"/>
        <v>1</v>
      </c>
    </row>
    <row r="95" spans="1:15" ht="15.95" customHeight="1" x14ac:dyDescent="0.25">
      <c r="A95" s="29">
        <v>42275</v>
      </c>
      <c r="B95" s="41">
        <v>61231.422839346356</v>
      </c>
      <c r="C95" s="41">
        <v>94285.694528131979</v>
      </c>
      <c r="D95" s="8">
        <v>2114.0286579437097</v>
      </c>
      <c r="E95" s="8">
        <v>54.835837509627197</v>
      </c>
      <c r="F95" s="8">
        <v>0</v>
      </c>
      <c r="G95" s="8">
        <f t="shared" si="2"/>
        <v>157685.98186293166</v>
      </c>
      <c r="I95" s="29">
        <v>42275</v>
      </c>
      <c r="J95" s="15">
        <f>B95/$G95</f>
        <v>0.38831240491987229</v>
      </c>
      <c r="K95" s="15">
        <f>C95/$G95</f>
        <v>0.59793326847588579</v>
      </c>
      <c r="L95" s="15">
        <f>D95/$G95</f>
        <v>1.3406573196730489E-2</v>
      </c>
      <c r="M95" s="15">
        <f>E95/$G95</f>
        <v>3.4775340751147543E-4</v>
      </c>
      <c r="N95" s="15">
        <f>F95/$G95</f>
        <v>0</v>
      </c>
      <c r="O95" s="15">
        <f t="shared" si="3"/>
        <v>1</v>
      </c>
    </row>
    <row r="96" spans="1:15" ht="15.95" customHeight="1" x14ac:dyDescent="0.25">
      <c r="A96" s="29">
        <v>42282</v>
      </c>
      <c r="B96" s="8">
        <v>62751.852775525309</v>
      </c>
      <c r="C96" s="8">
        <v>90116.472188569795</v>
      </c>
      <c r="D96" s="8">
        <v>1709.8930096461679</v>
      </c>
      <c r="E96" s="8">
        <v>81.653501341063802</v>
      </c>
      <c r="F96" s="8">
        <v>0</v>
      </c>
      <c r="G96" s="8">
        <f t="shared" si="2"/>
        <v>154659.87147508233</v>
      </c>
      <c r="I96" s="29">
        <v>42282</v>
      </c>
      <c r="J96" s="15">
        <f>B96/$G96</f>
        <v>0.40574101204807628</v>
      </c>
      <c r="K96" s="15">
        <f>C96/$G96</f>
        <v>0.58267520416948426</v>
      </c>
      <c r="L96" s="15">
        <f>D96/$G96</f>
        <v>1.1055828466284827E-2</v>
      </c>
      <c r="M96" s="15">
        <f>E96/$G96</f>
        <v>5.2795531615464466E-4</v>
      </c>
      <c r="N96" s="15">
        <f>F96/$G96</f>
        <v>0</v>
      </c>
      <c r="O96" s="15">
        <f t="shared" si="3"/>
        <v>1</v>
      </c>
    </row>
    <row r="97" spans="1:15" ht="15.95" customHeight="1" x14ac:dyDescent="0.25">
      <c r="A97" s="29">
        <v>42289</v>
      </c>
      <c r="B97" s="8">
        <v>52542.053666819447</v>
      </c>
      <c r="C97" s="8">
        <v>86404.4526904987</v>
      </c>
      <c r="D97" s="8">
        <v>1341.0087140261148</v>
      </c>
      <c r="E97" s="8">
        <v>277.09053430923512</v>
      </c>
      <c r="F97" s="8">
        <v>0</v>
      </c>
      <c r="G97" s="8">
        <f t="shared" si="2"/>
        <v>140564.60560565349</v>
      </c>
      <c r="I97" s="29">
        <v>42289</v>
      </c>
      <c r="J97" s="15">
        <f>B97/$G97</f>
        <v>0.3737929149406457</v>
      </c>
      <c r="K97" s="15">
        <f>C97/$G97</f>
        <v>0.61469565768854917</v>
      </c>
      <c r="L97" s="15">
        <f>D97/$G97</f>
        <v>9.5401591904881334E-3</v>
      </c>
      <c r="M97" s="15">
        <f>E97/$G97</f>
        <v>1.9712681803170126E-3</v>
      </c>
      <c r="N97" s="15">
        <f>F97/$G97</f>
        <v>0</v>
      </c>
      <c r="O97" s="15">
        <f t="shared" si="3"/>
        <v>1</v>
      </c>
    </row>
    <row r="98" spans="1:15" ht="15.95" customHeight="1" x14ac:dyDescent="0.25">
      <c r="A98" s="29">
        <v>42296</v>
      </c>
      <c r="B98" s="8">
        <v>75514.352479437031</v>
      </c>
      <c r="C98" s="8">
        <v>100336.04618868654</v>
      </c>
      <c r="D98" s="8">
        <v>1906.3426972553702</v>
      </c>
      <c r="E98" s="8">
        <v>152.4721166327266</v>
      </c>
      <c r="F98" s="8">
        <v>100</v>
      </c>
      <c r="G98" s="8">
        <f t="shared" si="2"/>
        <v>178009.21348201169</v>
      </c>
      <c r="I98" s="29">
        <v>42296</v>
      </c>
      <c r="J98" s="15">
        <f>B98/$G98</f>
        <v>0.4242159773773056</v>
      </c>
      <c r="K98" s="15">
        <f>C98/$G98</f>
        <v>0.56365647724647561</v>
      </c>
      <c r="L98" s="15">
        <f>D98/$G98</f>
        <v>1.0709236111803905E-2</v>
      </c>
      <c r="M98" s="15">
        <f>E98/$G98</f>
        <v>8.5654058938996612E-4</v>
      </c>
      <c r="N98" s="15">
        <f>F98/$G98</f>
        <v>5.6176867502481982E-4</v>
      </c>
      <c r="O98" s="15">
        <f t="shared" si="3"/>
        <v>0.99999999999999978</v>
      </c>
    </row>
    <row r="99" spans="1:15" ht="15.95" customHeight="1" x14ac:dyDescent="0.25">
      <c r="A99" s="29">
        <v>42303</v>
      </c>
      <c r="B99" s="8">
        <v>78115.700078451642</v>
      </c>
      <c r="C99" s="8">
        <v>118060.55320810893</v>
      </c>
      <c r="D99" s="8">
        <v>2552.6909204862345</v>
      </c>
      <c r="E99" s="8">
        <v>84.884282614139977</v>
      </c>
      <c r="F99" s="8">
        <v>0</v>
      </c>
      <c r="G99" s="8">
        <f t="shared" si="2"/>
        <v>198813.82848966095</v>
      </c>
      <c r="I99" s="29">
        <v>42303</v>
      </c>
      <c r="J99" s="15">
        <f>B99/$G99</f>
        <v>0.3929087864354161</v>
      </c>
      <c r="K99" s="15">
        <f>C99/$G99</f>
        <v>0.5938246554828982</v>
      </c>
      <c r="L99" s="15">
        <f>D99/$G99</f>
        <v>1.2839604467548312E-2</v>
      </c>
      <c r="M99" s="15">
        <f>E99/$G99</f>
        <v>4.2695361413732985E-4</v>
      </c>
      <c r="N99" s="15">
        <f>F99/$G99</f>
        <v>0</v>
      </c>
      <c r="O99" s="15">
        <f t="shared" si="3"/>
        <v>0.99999999999999989</v>
      </c>
    </row>
    <row r="100" spans="1:15" ht="15.95" customHeight="1" x14ac:dyDescent="0.25">
      <c r="A100" s="29">
        <v>42310</v>
      </c>
      <c r="B100" s="8">
        <v>74341.571834539602</v>
      </c>
      <c r="C100" s="8">
        <v>206478.1242049041</v>
      </c>
      <c r="D100" s="8">
        <v>2400.4903168732098</v>
      </c>
      <c r="E100" s="8">
        <v>190.99394521520236</v>
      </c>
      <c r="F100" s="8">
        <v>0</v>
      </c>
      <c r="G100" s="8">
        <f t="shared" si="2"/>
        <v>283411.18030153209</v>
      </c>
      <c r="I100" s="29">
        <v>42310</v>
      </c>
      <c r="J100" s="15">
        <f>B100/$G100</f>
        <v>0.26230994753080927</v>
      </c>
      <c r="K100" s="15">
        <f>C100/$G100</f>
        <v>0.72854614975042287</v>
      </c>
      <c r="L100" s="15">
        <f>D100/$G100</f>
        <v>8.4699916013166298E-3</v>
      </c>
      <c r="M100" s="15">
        <f>E100/$G100</f>
        <v>6.7391111745131768E-4</v>
      </c>
      <c r="N100" s="15">
        <f>F100/$G100</f>
        <v>0</v>
      </c>
      <c r="O100" s="15">
        <f t="shared" si="3"/>
        <v>1.0000000000000002</v>
      </c>
    </row>
    <row r="101" spans="1:15" ht="15.95" customHeight="1" x14ac:dyDescent="0.25">
      <c r="A101" s="29">
        <v>42317</v>
      </c>
      <c r="B101" s="8">
        <v>63972.348475225772</v>
      </c>
      <c r="C101" s="8">
        <v>92087.097301459406</v>
      </c>
      <c r="D101" s="8">
        <v>2026.2903624036849</v>
      </c>
      <c r="E101" s="8">
        <v>146.48263268329299</v>
      </c>
      <c r="F101" s="8">
        <v>0</v>
      </c>
      <c r="G101" s="8">
        <f t="shared" si="2"/>
        <v>158232.21877177217</v>
      </c>
      <c r="I101" s="29">
        <v>42317</v>
      </c>
      <c r="J101" s="15">
        <f>B101/$G101</f>
        <v>0.40429407469471773</v>
      </c>
      <c r="K101" s="15">
        <f>C101/$G101</f>
        <v>0.58197437927785212</v>
      </c>
      <c r="L101" s="15">
        <f>D101/$G101</f>
        <v>1.2805801360381132E-2</v>
      </c>
      <c r="M101" s="15">
        <f>E101/$G101</f>
        <v>9.2574466704896353E-4</v>
      </c>
      <c r="N101" s="15">
        <f>F101/$G101</f>
        <v>0</v>
      </c>
      <c r="O101" s="15">
        <f t="shared" si="3"/>
        <v>1</v>
      </c>
    </row>
    <row r="102" spans="1:15" ht="15.95" customHeight="1" x14ac:dyDescent="0.25">
      <c r="A102" s="29">
        <v>42324</v>
      </c>
      <c r="B102" s="8">
        <v>57545.473414656743</v>
      </c>
      <c r="C102" s="8">
        <v>98885.831030770903</v>
      </c>
      <c r="D102" s="8">
        <v>2427.9389916975288</v>
      </c>
      <c r="E102" s="8">
        <v>334.48428810583994</v>
      </c>
      <c r="F102" s="8">
        <v>0</v>
      </c>
      <c r="G102" s="8">
        <f t="shared" si="2"/>
        <v>159193.727725231</v>
      </c>
      <c r="I102" s="29">
        <v>42324</v>
      </c>
      <c r="J102" s="15">
        <f>B102/$G102</f>
        <v>0.36148078342621925</v>
      </c>
      <c r="K102" s="15">
        <f>C102/$G102</f>
        <v>0.62116662788026566</v>
      </c>
      <c r="L102" s="15">
        <f>D102/$G102</f>
        <v>1.5251473951839114E-2</v>
      </c>
      <c r="M102" s="15">
        <f>E102/$G102</f>
        <v>2.1011147416760108E-3</v>
      </c>
      <c r="N102" s="15">
        <f>F102/$G102</f>
        <v>0</v>
      </c>
      <c r="O102" s="15">
        <f t="shared" si="3"/>
        <v>1</v>
      </c>
    </row>
    <row r="103" spans="1:15" ht="15.95" customHeight="1" x14ac:dyDescent="0.25">
      <c r="A103" s="29">
        <v>42331</v>
      </c>
      <c r="B103" s="8">
        <v>41930.867556015932</v>
      </c>
      <c r="C103" s="8">
        <v>108362.61697684477</v>
      </c>
      <c r="D103" s="8">
        <v>812.20399586453004</v>
      </c>
      <c r="E103" s="8">
        <v>53.6341795469</v>
      </c>
      <c r="F103" s="8">
        <v>0</v>
      </c>
      <c r="G103" s="8">
        <f t="shared" si="2"/>
        <v>151159.32270827211</v>
      </c>
      <c r="I103" s="29">
        <v>42331</v>
      </c>
      <c r="J103" s="15">
        <f>B103/$G103</f>
        <v>0.2773951801632496</v>
      </c>
      <c r="K103" s="15">
        <f>C103/$G103</f>
        <v>0.71687683587983342</v>
      </c>
      <c r="L103" s="15">
        <f>D103/$G103</f>
        <v>5.3731650903995655E-3</v>
      </c>
      <c r="M103" s="15">
        <f>E103/$G103</f>
        <v>3.5481886651748604E-4</v>
      </c>
      <c r="N103" s="15">
        <f>F103/$G103</f>
        <v>0</v>
      </c>
      <c r="O103" s="15">
        <f t="shared" si="3"/>
        <v>1</v>
      </c>
    </row>
    <row r="104" spans="1:15" ht="15.95" customHeight="1" x14ac:dyDescent="0.25">
      <c r="A104" s="29">
        <v>42338</v>
      </c>
      <c r="B104" s="8">
        <v>84923.013402104174</v>
      </c>
      <c r="C104" s="8">
        <v>105032.3571118667</v>
      </c>
      <c r="D104" s="8">
        <v>2435.0083465421708</v>
      </c>
      <c r="E104" s="8">
        <v>214.82521747999741</v>
      </c>
      <c r="F104" s="8">
        <v>0</v>
      </c>
      <c r="G104" s="8">
        <f t="shared" si="2"/>
        <v>192605.20407799302</v>
      </c>
      <c r="I104" s="29">
        <v>42338</v>
      </c>
      <c r="J104" s="15">
        <f>B104/$G104</f>
        <v>0.44091754326490412</v>
      </c>
      <c r="K104" s="15">
        <f>C104/$G104</f>
        <v>0.54532460643864633</v>
      </c>
      <c r="L104" s="15">
        <f>D104/$G104</f>
        <v>1.2642484704391192E-2</v>
      </c>
      <c r="M104" s="15">
        <f>E104/$G104</f>
        <v>1.1153655920584922E-3</v>
      </c>
      <c r="N104" s="15">
        <f>F104/$G104</f>
        <v>0</v>
      </c>
      <c r="O104" s="15">
        <f t="shared" si="3"/>
        <v>1.0000000000000002</v>
      </c>
    </row>
    <row r="105" spans="1:15" ht="15.95" customHeight="1" x14ac:dyDescent="0.25">
      <c r="A105" s="29">
        <v>42345</v>
      </c>
      <c r="B105" s="8">
        <v>86840.534387422915</v>
      </c>
      <c r="C105" s="8">
        <v>105696.36660956354</v>
      </c>
      <c r="D105" s="8">
        <v>2562.1478272456211</v>
      </c>
      <c r="E105" s="8">
        <v>83.774257437615134</v>
      </c>
      <c r="F105" s="8">
        <v>0</v>
      </c>
      <c r="G105" s="8">
        <f t="shared" si="2"/>
        <v>195182.82308166969</v>
      </c>
      <c r="I105" s="29">
        <v>42345</v>
      </c>
      <c r="J105" s="15">
        <f>B105/$G105</f>
        <v>0.44491893813364164</v>
      </c>
      <c r="K105" s="15">
        <f>C105/$G105</f>
        <v>0.54152494026248088</v>
      </c>
      <c r="L105" s="15">
        <f>D105/$G105</f>
        <v>1.3126912434162048E-2</v>
      </c>
      <c r="M105" s="15">
        <f>E105/$G105</f>
        <v>4.2920916971552235E-4</v>
      </c>
      <c r="N105" s="15">
        <f>F105/$G105</f>
        <v>0</v>
      </c>
      <c r="O105" s="15">
        <f t="shared" si="3"/>
        <v>1</v>
      </c>
    </row>
    <row r="106" spans="1:15" ht="15.95" customHeight="1" x14ac:dyDescent="0.25">
      <c r="A106" s="29">
        <v>42352</v>
      </c>
      <c r="B106" s="8">
        <v>74656.49280499015</v>
      </c>
      <c r="C106" s="8">
        <v>106108.25891709352</v>
      </c>
      <c r="D106" s="8">
        <v>2111.2781277144804</v>
      </c>
      <c r="E106" s="8">
        <v>328.04372984279269</v>
      </c>
      <c r="F106" s="8">
        <v>0</v>
      </c>
      <c r="G106" s="8">
        <f t="shared" si="2"/>
        <v>183204.07357964091</v>
      </c>
      <c r="I106" s="29">
        <v>42352</v>
      </c>
      <c r="J106" s="15">
        <f>B106/$G106</f>
        <v>0.40750454586664042</v>
      </c>
      <c r="K106" s="15">
        <f>C106/$G106</f>
        <v>0.57918067455507227</v>
      </c>
      <c r="L106" s="15">
        <f>D106/$G106</f>
        <v>1.1524187680230176E-2</v>
      </c>
      <c r="M106" s="15">
        <f>E106/$G106</f>
        <v>1.7905918980572683E-3</v>
      </c>
      <c r="N106" s="15">
        <f>F106/$G106</f>
        <v>0</v>
      </c>
      <c r="O106" s="15">
        <f t="shared" si="3"/>
        <v>1.0000000000000002</v>
      </c>
    </row>
    <row r="107" spans="1:15" ht="15.95" customHeight="1" x14ac:dyDescent="0.25">
      <c r="A107" s="29">
        <v>42359</v>
      </c>
      <c r="B107" s="8">
        <v>15807.736861817471</v>
      </c>
      <c r="C107" s="8">
        <v>63433.99002138112</v>
      </c>
      <c r="D107" s="8">
        <v>468.47229364265002</v>
      </c>
      <c r="E107" s="8">
        <v>0.62702873000000003</v>
      </c>
      <c r="F107" s="8">
        <v>0</v>
      </c>
      <c r="G107" s="8">
        <f t="shared" si="2"/>
        <v>79710.82620557124</v>
      </c>
      <c r="I107" s="29">
        <v>42359</v>
      </c>
      <c r="J107" s="15">
        <f>B107/$G107</f>
        <v>0.19831354929191061</v>
      </c>
      <c r="K107" s="15">
        <f>C107/$G107</f>
        <v>0.79580143678083615</v>
      </c>
      <c r="L107" s="15">
        <f>D107/$G107</f>
        <v>5.8771476340550967E-3</v>
      </c>
      <c r="M107" s="15">
        <f>E107/$G107</f>
        <v>7.8662931981524859E-6</v>
      </c>
      <c r="N107" s="15">
        <f>F107/$G107</f>
        <v>0</v>
      </c>
      <c r="O107" s="15">
        <f t="shared" si="3"/>
        <v>1</v>
      </c>
    </row>
    <row r="108" spans="1:15" ht="15.95" customHeight="1" x14ac:dyDescent="0.25">
      <c r="A108" s="29">
        <v>42366</v>
      </c>
      <c r="B108" s="8">
        <v>15859.840968960605</v>
      </c>
      <c r="C108" s="8">
        <v>41540.684590907469</v>
      </c>
      <c r="D108" s="8">
        <v>445.12955580212997</v>
      </c>
      <c r="E108" s="8">
        <v>0</v>
      </c>
      <c r="F108" s="8">
        <v>0</v>
      </c>
      <c r="G108" s="8">
        <f t="shared" si="2"/>
        <v>57845.655115670204</v>
      </c>
      <c r="I108" s="29">
        <v>42366</v>
      </c>
      <c r="J108" s="15">
        <f>B108/$G108</f>
        <v>0.27417514655589448</v>
      </c>
      <c r="K108" s="15">
        <f>C108/$G108</f>
        <v>0.71812972828886212</v>
      </c>
      <c r="L108" s="15">
        <f>D108/$G108</f>
        <v>7.6951251552434367E-3</v>
      </c>
      <c r="M108" s="15">
        <f>E108/$G108</f>
        <v>0</v>
      </c>
      <c r="N108" s="15">
        <f>F108/$G108</f>
        <v>0</v>
      </c>
      <c r="O108" s="15">
        <f t="shared" si="3"/>
        <v>1</v>
      </c>
    </row>
    <row r="109" spans="1:15" ht="15.95" customHeight="1" x14ac:dyDescent="0.25">
      <c r="A109" s="29">
        <v>42373</v>
      </c>
      <c r="B109" s="8">
        <v>86384.435657807</v>
      </c>
      <c r="C109" s="8">
        <v>100062.48865615901</v>
      </c>
      <c r="D109" s="8">
        <v>2054.9134891654162</v>
      </c>
      <c r="E109" s="8">
        <v>187.86458656805681</v>
      </c>
      <c r="F109" s="8">
        <v>0.41912165664000001</v>
      </c>
      <c r="G109" s="8">
        <f t="shared" si="2"/>
        <v>188690.12151135615</v>
      </c>
      <c r="I109" s="29">
        <v>42373</v>
      </c>
      <c r="J109" s="15">
        <f>B109/$G109</f>
        <v>0.4578111189175742</v>
      </c>
      <c r="K109" s="15">
        <f>C109/$G109</f>
        <v>0.53030062122323052</v>
      </c>
      <c r="L109" s="15">
        <f>D109/$G109</f>
        <v>1.0890413725456969E-2</v>
      </c>
      <c r="M109" s="15">
        <f>E109/$G109</f>
        <v>9.9562491699784275E-4</v>
      </c>
      <c r="N109" s="15">
        <f>F109/$G109</f>
        <v>2.2212167403515904E-6</v>
      </c>
      <c r="O109" s="15">
        <f t="shared" ref="O109:O112" si="4">SUM(J109:N109)</f>
        <v>0.99999999999999989</v>
      </c>
    </row>
    <row r="110" spans="1:15" ht="15.95" customHeight="1" x14ac:dyDescent="0.25">
      <c r="A110" s="29">
        <v>42380</v>
      </c>
      <c r="B110" s="8">
        <v>79499.097185257895</v>
      </c>
      <c r="C110" s="8">
        <v>105236.61066269963</v>
      </c>
      <c r="D110" s="8">
        <v>2419.1896458012734</v>
      </c>
      <c r="E110" s="8">
        <v>129.7639171372781</v>
      </c>
      <c r="F110" s="8">
        <v>0</v>
      </c>
      <c r="G110" s="8">
        <f t="shared" si="2"/>
        <v>187284.66141089608</v>
      </c>
      <c r="I110" s="29">
        <v>42380</v>
      </c>
      <c r="J110" s="15">
        <f>B110/$G110</f>
        <v>0.42448269167563929</v>
      </c>
      <c r="K110" s="15">
        <f>C110/$G110</f>
        <v>0.56190725855447465</v>
      </c>
      <c r="L110" s="15">
        <f>D110/$G110</f>
        <v>1.2917179803068096E-2</v>
      </c>
      <c r="M110" s="15">
        <f>E110/$G110</f>
        <v>6.9286996681794746E-4</v>
      </c>
      <c r="N110" s="15">
        <f>F110/$G110</f>
        <v>0</v>
      </c>
      <c r="O110" s="15">
        <f t="shared" si="4"/>
        <v>0.99999999999999989</v>
      </c>
    </row>
    <row r="111" spans="1:15" ht="15.95" customHeight="1" x14ac:dyDescent="0.25">
      <c r="A111" s="29">
        <v>42387</v>
      </c>
      <c r="B111" s="8">
        <v>81237.529121620872</v>
      </c>
      <c r="C111" s="8">
        <v>102547.62142802766</v>
      </c>
      <c r="D111" s="8">
        <v>2331.3745872583704</v>
      </c>
      <c r="E111" s="8">
        <v>125.13976682813203</v>
      </c>
      <c r="F111" s="8">
        <v>0</v>
      </c>
      <c r="G111" s="8">
        <f t="shared" si="2"/>
        <v>186241.66490373504</v>
      </c>
      <c r="I111" s="29">
        <v>42387</v>
      </c>
      <c r="J111" s="15">
        <f>B111/$G111</f>
        <v>0.43619417364858226</v>
      </c>
      <c r="K111" s="15">
        <f>C111/$G111</f>
        <v>0.55061589725925553</v>
      </c>
      <c r="L111" s="15">
        <f>D111/$G111</f>
        <v>1.2518007656683138E-2</v>
      </c>
      <c r="M111" s="15">
        <f>E111/$G111</f>
        <v>6.7192143547908315E-4</v>
      </c>
      <c r="N111" s="15">
        <f>F111/$G111</f>
        <v>0</v>
      </c>
      <c r="O111" s="15">
        <f t="shared" si="4"/>
        <v>1</v>
      </c>
    </row>
    <row r="112" spans="1:15" ht="15.95" customHeight="1" x14ac:dyDescent="0.25">
      <c r="A112" s="29">
        <v>42394</v>
      </c>
      <c r="B112" s="8">
        <v>76845.04907346984</v>
      </c>
      <c r="C112" s="8">
        <v>124938.90201969823</v>
      </c>
      <c r="D112" s="8">
        <v>1945.0695768343726</v>
      </c>
      <c r="E112" s="8">
        <v>69.292059367899995</v>
      </c>
      <c r="F112" s="8">
        <v>0</v>
      </c>
      <c r="G112" s="8">
        <f t="shared" si="2"/>
        <v>203798.31272937034</v>
      </c>
      <c r="I112" s="29">
        <v>42394</v>
      </c>
      <c r="J112" s="15">
        <f>B112/$G112</f>
        <v>0.377064206490829</v>
      </c>
      <c r="K112" s="15">
        <f>C112/$G112</f>
        <v>0.61305169972436524</v>
      </c>
      <c r="L112" s="15">
        <f>D112/$G112</f>
        <v>9.5440906785979451E-3</v>
      </c>
      <c r="M112" s="15">
        <f>E112/$G112</f>
        <v>3.4000310620782673E-4</v>
      </c>
      <c r="N112" s="15">
        <f>F112/$G112</f>
        <v>0</v>
      </c>
      <c r="O112" s="15">
        <f t="shared" si="4"/>
        <v>1</v>
      </c>
    </row>
    <row r="113" spans="1:15" ht="15.95" customHeight="1" x14ac:dyDescent="0.25">
      <c r="A113" s="29">
        <v>42401</v>
      </c>
      <c r="B113" s="8">
        <v>92749.267558393462</v>
      </c>
      <c r="C113" s="8">
        <v>96820.503681484755</v>
      </c>
      <c r="D113" s="8">
        <v>3201.8910976705797</v>
      </c>
      <c r="E113" s="8">
        <v>187.53844072464278</v>
      </c>
      <c r="F113" s="8">
        <v>0</v>
      </c>
      <c r="G113" s="8">
        <f t="shared" si="2"/>
        <v>192959.2007782734</v>
      </c>
      <c r="I113" s="29">
        <v>42401</v>
      </c>
      <c r="J113" s="15">
        <f>B113/$G113</f>
        <v>0.48066776388118593</v>
      </c>
      <c r="K113" s="15">
        <f>C113/$G113</f>
        <v>0.501766711776236</v>
      </c>
      <c r="L113" s="15">
        <f>D113/$G113</f>
        <v>1.6593617120905398E-2</v>
      </c>
      <c r="M113" s="15">
        <f>E113/$G113</f>
        <v>9.7190722167294046E-4</v>
      </c>
      <c r="N113" s="15">
        <f>F113/$G113</f>
        <v>0</v>
      </c>
      <c r="O113" s="15">
        <f t="shared" ref="O113:O116" si="5">SUM(J113:N113)</f>
        <v>1.0000000000000002</v>
      </c>
    </row>
    <row r="114" spans="1:15" ht="15.95" customHeight="1" x14ac:dyDescent="0.25">
      <c r="A114" s="29">
        <v>42408</v>
      </c>
      <c r="B114" s="8">
        <v>87415.391121625085</v>
      </c>
      <c r="C114" s="8">
        <v>71294.687983389711</v>
      </c>
      <c r="D114" s="8">
        <v>2692.807670540758</v>
      </c>
      <c r="E114" s="8">
        <v>376.7966513108322</v>
      </c>
      <c r="F114" s="8">
        <v>0</v>
      </c>
      <c r="G114" s="8">
        <f t="shared" si="2"/>
        <v>161779.6834268664</v>
      </c>
      <c r="I114" s="29">
        <v>42408</v>
      </c>
      <c r="J114" s="15">
        <f>B114/$G114</f>
        <v>0.54033602532756719</v>
      </c>
      <c r="K114" s="15">
        <f>C114/$G114</f>
        <v>0.44068999563606487</v>
      </c>
      <c r="L114" s="15">
        <f>D114/$G114</f>
        <v>1.6644906291697993E-2</v>
      </c>
      <c r="M114" s="15">
        <f>E114/$G114</f>
        <v>2.3290727446698563E-3</v>
      </c>
      <c r="N114" s="15">
        <f>F114/$G114</f>
        <v>0</v>
      </c>
      <c r="O114" s="15">
        <f t="shared" si="5"/>
        <v>1</v>
      </c>
    </row>
    <row r="115" spans="1:15" ht="15.95" customHeight="1" x14ac:dyDescent="0.25">
      <c r="A115" s="29">
        <v>42415</v>
      </c>
      <c r="B115" s="8">
        <v>70680.227521147739</v>
      </c>
      <c r="C115" s="8">
        <v>128481.457932823</v>
      </c>
      <c r="D115" s="8">
        <v>2594.9633171383925</v>
      </c>
      <c r="E115" s="8">
        <v>86.760270668715208</v>
      </c>
      <c r="F115" s="8">
        <v>0</v>
      </c>
      <c r="G115" s="8">
        <f t="shared" si="2"/>
        <v>201843.40904177786</v>
      </c>
      <c r="I115" s="29">
        <v>42415</v>
      </c>
      <c r="J115" s="15">
        <f>B115/$G115</f>
        <v>0.3501735719620066</v>
      </c>
      <c r="K115" s="15">
        <f>C115/$G115</f>
        <v>0.63654026922538609</v>
      </c>
      <c r="L115" s="15">
        <f>D115/$G115</f>
        <v>1.285631930939733E-2</v>
      </c>
      <c r="M115" s="15">
        <f>E115/$G115</f>
        <v>4.2983950320992366E-4</v>
      </c>
      <c r="N115" s="15">
        <f>F115/$G115</f>
        <v>0</v>
      </c>
      <c r="O115" s="15">
        <f t="shared" si="5"/>
        <v>1</v>
      </c>
    </row>
    <row r="116" spans="1:15" ht="15.95" customHeight="1" x14ac:dyDescent="0.25">
      <c r="A116" s="29">
        <v>42422</v>
      </c>
      <c r="B116" s="8">
        <v>92106.98081492522</v>
      </c>
      <c r="C116" s="8">
        <v>136510.96844082611</v>
      </c>
      <c r="D116" s="8">
        <v>2987.3039461413705</v>
      </c>
      <c r="E116" s="8">
        <v>252.65314839800931</v>
      </c>
      <c r="F116" s="6">
        <v>200</v>
      </c>
      <c r="G116" s="8">
        <f t="shared" si="2"/>
        <v>232057.90635029069</v>
      </c>
      <c r="I116" s="29">
        <v>42422</v>
      </c>
      <c r="J116" s="15">
        <f>B116/$G116</f>
        <v>0.39691378011439099</v>
      </c>
      <c r="K116" s="15">
        <f>C116/$G116</f>
        <v>0.58826251855760181</v>
      </c>
      <c r="L116" s="15">
        <f>D116/$G116</f>
        <v>1.2873097034806668E-2</v>
      </c>
      <c r="M116" s="15">
        <f>E116/$G116</f>
        <v>1.0887504432476873E-3</v>
      </c>
      <c r="N116" s="15">
        <f>F116/$G116</f>
        <v>8.6185384995286741E-4</v>
      </c>
      <c r="O116" s="15">
        <f t="shared" si="5"/>
        <v>0.99999999999999989</v>
      </c>
    </row>
  </sheetData>
  <phoneticPr fontId="21" type="noConversion"/>
  <pageMargins left="0.7" right="0.7" top="0.75" bottom="0.75" header="0.3" footer="0.3"/>
  <pageSetup orientation="landscape" r:id="rId1"/>
  <headerFooter>
    <oddHeader>&amp;CFX: Weekly Volume
(in millions notional USD)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AA117"/>
  <sheetViews>
    <sheetView zoomScale="90" zoomScaleNormal="90" zoomScalePageLayoutView="80" workbookViewId="0">
      <pane ySplit="5" topLeftCell="A6" activePane="bottomLeft" state="frozen"/>
      <selection activeCell="K35" sqref="K35"/>
      <selection pane="bottomLeft" activeCell="A6" sqref="A6"/>
    </sheetView>
  </sheetViews>
  <sheetFormatPr defaultColWidth="8.85546875" defaultRowHeight="15.95" customHeight="1" x14ac:dyDescent="0.25"/>
  <cols>
    <col min="1" max="1" width="8.85546875" style="5" customWidth="1"/>
    <col min="2" max="2" width="11.7109375" style="28" bestFit="1" customWidth="1"/>
    <col min="3" max="5" width="10.5703125" style="28" bestFit="1" customWidth="1"/>
    <col min="6" max="6" width="11.5703125" style="28" bestFit="1" customWidth="1"/>
    <col min="7" max="7" width="11.7109375" style="28" bestFit="1" customWidth="1"/>
    <col min="8" max="8" width="11.42578125" style="28" customWidth="1"/>
    <col min="9" max="9" width="14" style="28" bestFit="1" customWidth="1"/>
    <col min="10" max="10" width="15" style="28" customWidth="1"/>
    <col min="11" max="11" width="13.85546875" style="28" bestFit="1" customWidth="1"/>
    <col min="12" max="12" width="11.5703125" style="5" customWidth="1"/>
    <col min="13" max="13" width="8.140625" style="5" customWidth="1"/>
    <col min="14" max="14" width="13.5703125" style="6" customWidth="1"/>
    <col min="15" max="15" width="10" style="6" customWidth="1"/>
    <col min="16" max="16" width="8.85546875" style="6"/>
    <col min="17" max="17" width="10.7109375" style="6" bestFit="1" customWidth="1"/>
    <col min="18" max="22" width="8.85546875" style="6"/>
    <col min="23" max="23" width="12.7109375" style="6" customWidth="1"/>
    <col min="24" max="24" width="8.85546875" style="6"/>
    <col min="25" max="25" width="13.85546875" style="6" bestFit="1" customWidth="1"/>
    <col min="26" max="16384" width="8.85546875" style="6"/>
  </cols>
  <sheetData>
    <row r="1" spans="1:27" ht="15.95" customHeight="1" x14ac:dyDescent="0.35">
      <c r="E1" s="67"/>
      <c r="F1" s="52" t="s">
        <v>95</v>
      </c>
      <c r="G1" s="67"/>
    </row>
    <row r="2" spans="1:27" ht="15.95" customHeight="1" x14ac:dyDescent="0.35">
      <c r="E2" s="67"/>
      <c r="F2" s="57" t="s">
        <v>87</v>
      </c>
      <c r="G2" s="67"/>
    </row>
    <row r="4" spans="1:27" ht="15.95" customHeight="1" x14ac:dyDescent="0.25">
      <c r="A4" s="5" t="s">
        <v>57</v>
      </c>
      <c r="L4" s="28"/>
      <c r="M4" s="28"/>
      <c r="N4" s="5" t="s">
        <v>59</v>
      </c>
    </row>
    <row r="5" spans="1:27" ht="15.95" customHeight="1" x14ac:dyDescent="0.25">
      <c r="B5" s="33" t="s">
        <v>74</v>
      </c>
      <c r="C5" s="33" t="s">
        <v>5</v>
      </c>
      <c r="D5" s="33" t="s">
        <v>15</v>
      </c>
      <c r="E5" s="33" t="s">
        <v>99</v>
      </c>
      <c r="F5" s="33" t="s">
        <v>6</v>
      </c>
      <c r="G5" s="33" t="s">
        <v>96</v>
      </c>
      <c r="H5" s="33" t="s">
        <v>22</v>
      </c>
      <c r="I5" s="33" t="s">
        <v>75</v>
      </c>
      <c r="J5" s="33" t="s">
        <v>8</v>
      </c>
      <c r="K5" s="33" t="s">
        <v>9</v>
      </c>
      <c r="L5" s="33" t="s">
        <v>23</v>
      </c>
      <c r="M5" s="33"/>
      <c r="N5" s="33" t="s">
        <v>37</v>
      </c>
      <c r="O5" s="9"/>
      <c r="P5" s="42" t="s">
        <v>74</v>
      </c>
      <c r="Q5" s="42" t="s">
        <v>5</v>
      </c>
      <c r="R5" s="42" t="s">
        <v>15</v>
      </c>
      <c r="S5" s="42"/>
      <c r="T5" s="42" t="s">
        <v>6</v>
      </c>
      <c r="U5" s="42" t="s">
        <v>96</v>
      </c>
      <c r="V5" s="42" t="s">
        <v>22</v>
      </c>
      <c r="W5" s="42" t="s">
        <v>75</v>
      </c>
      <c r="X5" s="42" t="s">
        <v>8</v>
      </c>
      <c r="Y5" s="42" t="s">
        <v>9</v>
      </c>
      <c r="Z5" s="42" t="s">
        <v>23</v>
      </c>
      <c r="AA5" s="42" t="s">
        <v>37</v>
      </c>
    </row>
    <row r="6" spans="1:27" ht="15.95" customHeight="1" x14ac:dyDescent="0.25">
      <c r="A6" s="7">
        <v>41645</v>
      </c>
      <c r="B6" s="8">
        <v>38131.093970000002</v>
      </c>
      <c r="C6" s="8">
        <v>1306.172202</v>
      </c>
      <c r="D6" s="8">
        <v>51191.555659999998</v>
      </c>
      <c r="E6" s="8">
        <v>0</v>
      </c>
      <c r="F6" s="8">
        <v>27458.85</v>
      </c>
      <c r="G6" s="8">
        <v>0</v>
      </c>
      <c r="H6" s="8">
        <v>1951.4</v>
      </c>
      <c r="I6" s="8">
        <v>1531.975447</v>
      </c>
      <c r="J6" s="8">
        <v>25829.921190000001</v>
      </c>
      <c r="K6" s="8">
        <v>25889.397800000002</v>
      </c>
      <c r="L6" s="8">
        <v>416.43115649999999</v>
      </c>
      <c r="M6" s="8"/>
      <c r="N6" s="8">
        <f>SUM(B6:L6)</f>
        <v>173706.7974255</v>
      </c>
      <c r="O6" s="7">
        <v>41645</v>
      </c>
      <c r="P6" s="15">
        <f>B6/$N6</f>
        <v>0.21951411536646287</v>
      </c>
      <c r="Q6" s="15">
        <f>C6/$N6</f>
        <v>7.519407538212175E-3</v>
      </c>
      <c r="R6" s="15">
        <f>D6/$N6</f>
        <v>0.29470093524667745</v>
      </c>
      <c r="S6" s="15">
        <f>E6/$N6</f>
        <v>0</v>
      </c>
      <c r="T6" s="15">
        <f>F6/$N6</f>
        <v>0.15807585199293453</v>
      </c>
      <c r="U6" s="15">
        <f>G6/$N6</f>
        <v>0</v>
      </c>
      <c r="V6" s="15">
        <f>H6/$N6</f>
        <v>1.1233872415596882E-2</v>
      </c>
      <c r="W6" s="15">
        <f>I6/$N6</f>
        <v>8.8193177797606867E-3</v>
      </c>
      <c r="X6" s="15">
        <f>J6/$N6</f>
        <v>0.14869839046499048</v>
      </c>
      <c r="Y6" s="15">
        <f>K6/$N6</f>
        <v>0.14904078702564039</v>
      </c>
      <c r="Z6" s="15">
        <f>L6/$N6</f>
        <v>2.3973221697245351E-3</v>
      </c>
      <c r="AA6" s="15">
        <f>N6/$N6</f>
        <v>1</v>
      </c>
    </row>
    <row r="7" spans="1:27" ht="15.95" customHeight="1" x14ac:dyDescent="0.25">
      <c r="A7" s="7">
        <v>41652</v>
      </c>
      <c r="B7" s="8">
        <v>37561.603620000002</v>
      </c>
      <c r="C7" s="8">
        <v>1393.0554810000001</v>
      </c>
      <c r="D7" s="8">
        <v>54817.648020000001</v>
      </c>
      <c r="E7" s="8">
        <v>0</v>
      </c>
      <c r="F7" s="8">
        <v>24088.75</v>
      </c>
      <c r="G7" s="8">
        <v>0</v>
      </c>
      <c r="H7" s="8">
        <v>12499.75633</v>
      </c>
      <c r="I7" s="8">
        <v>1957.6376330000001</v>
      </c>
      <c r="J7" s="8">
        <v>19785.18849</v>
      </c>
      <c r="K7" s="8">
        <v>21178.767025000016</v>
      </c>
      <c r="L7" s="8">
        <v>467.18893389999999</v>
      </c>
      <c r="M7" s="8"/>
      <c r="N7" s="8">
        <f t="shared" ref="N7:N70" si="0">SUM(B7:L7)</f>
        <v>173749.59553290001</v>
      </c>
      <c r="O7" s="7">
        <v>41652</v>
      </c>
      <c r="P7" s="15">
        <f t="shared" ref="P7:P38" si="1">B7/$N7</f>
        <v>0.21618239458225155</v>
      </c>
      <c r="Q7" s="15">
        <f t="shared" ref="Q7:Q38" si="2">C7/$N7</f>
        <v>8.0176041660840625E-3</v>
      </c>
      <c r="R7" s="15">
        <f t="shared" ref="R7:R38" si="3">D7/$N7</f>
        <v>0.3154979892291036</v>
      </c>
      <c r="S7" s="15">
        <f t="shared" ref="S7:S70" si="4">E7/$N7</f>
        <v>0</v>
      </c>
      <c r="T7" s="15">
        <f t="shared" ref="T7:T38" si="5">F7/$N7</f>
        <v>0.13864061050685278</v>
      </c>
      <c r="U7" s="15">
        <f t="shared" ref="U7:U70" si="6">G7/$N7</f>
        <v>0</v>
      </c>
      <c r="V7" s="15">
        <f t="shared" ref="V7:V38" si="7">H7/$N7</f>
        <v>7.1941211095556956E-2</v>
      </c>
      <c r="W7" s="15">
        <f t="shared" ref="W7:W38" si="8">I7/$N7</f>
        <v>1.1267005410837434E-2</v>
      </c>
      <c r="X7" s="15">
        <f t="shared" ref="X7:X38" si="9">J7/$N7</f>
        <v>0.1138718535103215</v>
      </c>
      <c r="Y7" s="15">
        <f t="shared" ref="Y7:Y38" si="10">K7/$N7</f>
        <v>0.12189246806614724</v>
      </c>
      <c r="Z7" s="15">
        <f t="shared" ref="Z7:Z38" si="11">L7/$N7</f>
        <v>2.6888634328448629E-3</v>
      </c>
      <c r="AA7" s="15">
        <f t="shared" ref="AA7:AA38" si="12">N7/$N7</f>
        <v>1</v>
      </c>
    </row>
    <row r="8" spans="1:27" ht="15.95" customHeight="1" x14ac:dyDescent="0.25">
      <c r="A8" s="7">
        <v>41659</v>
      </c>
      <c r="B8" s="8">
        <v>47827.431199999999</v>
      </c>
      <c r="C8" s="8">
        <v>988.79646030000004</v>
      </c>
      <c r="D8" s="8">
        <v>46021.431799999998</v>
      </c>
      <c r="E8" s="8">
        <v>0</v>
      </c>
      <c r="F8" s="8">
        <v>21445.90352</v>
      </c>
      <c r="G8" s="8">
        <v>0</v>
      </c>
      <c r="H8" s="8">
        <v>1238.3069599999999</v>
      </c>
      <c r="I8" s="8">
        <v>1526.346256</v>
      </c>
      <c r="J8" s="8">
        <v>17275.149990000002</v>
      </c>
      <c r="K8" s="8">
        <v>17972.315060000004</v>
      </c>
      <c r="L8" s="8">
        <v>241.42717379999999</v>
      </c>
      <c r="M8" s="8"/>
      <c r="N8" s="8">
        <f t="shared" si="0"/>
        <v>154537.1084201</v>
      </c>
      <c r="O8" s="7">
        <v>41659</v>
      </c>
      <c r="P8" s="15">
        <f t="shared" si="1"/>
        <v>0.30948832736007942</v>
      </c>
      <c r="Q8" s="15">
        <f t="shared" si="2"/>
        <v>6.398440286665745E-3</v>
      </c>
      <c r="R8" s="15">
        <f t="shared" si="3"/>
        <v>0.29780181776724757</v>
      </c>
      <c r="S8" s="15">
        <f t="shared" si="4"/>
        <v>0</v>
      </c>
      <c r="T8" s="15">
        <f t="shared" si="5"/>
        <v>0.1387751054698175</v>
      </c>
      <c r="U8" s="15">
        <f t="shared" si="6"/>
        <v>0</v>
      </c>
      <c r="V8" s="15">
        <f t="shared" si="7"/>
        <v>8.013007184227464E-3</v>
      </c>
      <c r="W8" s="15">
        <f t="shared" si="8"/>
        <v>9.8768915220719539E-3</v>
      </c>
      <c r="X8" s="15">
        <f t="shared" si="9"/>
        <v>0.1117864192400865</v>
      </c>
      <c r="Y8" s="15">
        <f t="shared" si="10"/>
        <v>0.11629773097050145</v>
      </c>
      <c r="Z8" s="15">
        <f t="shared" si="11"/>
        <v>1.5622601993023869E-3</v>
      </c>
      <c r="AA8" s="15">
        <f t="shared" si="12"/>
        <v>1</v>
      </c>
    </row>
    <row r="9" spans="1:27" ht="15.95" customHeight="1" x14ac:dyDescent="0.25">
      <c r="A9" s="7">
        <v>41666</v>
      </c>
      <c r="B9" s="8">
        <v>47326.926330000002</v>
      </c>
      <c r="C9" s="8">
        <v>1135.63213</v>
      </c>
      <c r="D9" s="8">
        <v>60705.18477</v>
      </c>
      <c r="E9" s="8">
        <v>0</v>
      </c>
      <c r="F9" s="8">
        <v>23949.05</v>
      </c>
      <c r="G9" s="8">
        <v>0</v>
      </c>
      <c r="H9" s="8">
        <v>2015.8450359999999</v>
      </c>
      <c r="I9" s="8">
        <v>4019.374386</v>
      </c>
      <c r="J9" s="8">
        <v>27567.41819</v>
      </c>
      <c r="K9" s="8">
        <v>23441.427979499989</v>
      </c>
      <c r="L9" s="8">
        <v>183.49008029999999</v>
      </c>
      <c r="M9" s="8"/>
      <c r="N9" s="8">
        <f t="shared" si="0"/>
        <v>190344.34890179997</v>
      </c>
      <c r="O9" s="7">
        <v>41666</v>
      </c>
      <c r="P9" s="15">
        <f t="shared" si="1"/>
        <v>0.24863846288610494</v>
      </c>
      <c r="Q9" s="15">
        <f t="shared" si="2"/>
        <v>5.9661982956262117E-3</v>
      </c>
      <c r="R9" s="15">
        <f t="shared" si="3"/>
        <v>0.31892296840038181</v>
      </c>
      <c r="S9" s="15">
        <f t="shared" si="4"/>
        <v>0</v>
      </c>
      <c r="T9" s="15">
        <f t="shared" si="5"/>
        <v>0.12581960083488208</v>
      </c>
      <c r="U9" s="15">
        <f t="shared" si="6"/>
        <v>0</v>
      </c>
      <c r="V9" s="15">
        <f t="shared" si="7"/>
        <v>1.0590516858685355E-2</v>
      </c>
      <c r="W9" s="15">
        <f t="shared" si="8"/>
        <v>2.1116331581105277E-2</v>
      </c>
      <c r="X9" s="15">
        <f t="shared" si="9"/>
        <v>0.14482919166789782</v>
      </c>
      <c r="Y9" s="15">
        <f t="shared" si="10"/>
        <v>0.12315273931034114</v>
      </c>
      <c r="Z9" s="15">
        <f t="shared" si="11"/>
        <v>9.639901649754985E-4</v>
      </c>
      <c r="AA9" s="15">
        <f t="shared" si="12"/>
        <v>1</v>
      </c>
    </row>
    <row r="10" spans="1:27" ht="15.95" customHeight="1" x14ac:dyDescent="0.25">
      <c r="A10" s="7">
        <v>41673</v>
      </c>
      <c r="B10" s="8">
        <v>37853.79593</v>
      </c>
      <c r="C10" s="8">
        <v>1244.2603529999999</v>
      </c>
      <c r="D10" s="8">
        <v>22670.69486</v>
      </c>
      <c r="E10" s="8">
        <v>0</v>
      </c>
      <c r="F10" s="8">
        <v>17321.72</v>
      </c>
      <c r="G10" s="8">
        <v>0</v>
      </c>
      <c r="H10" s="8">
        <v>504.29466919999999</v>
      </c>
      <c r="I10" s="8">
        <v>10857.774659999999</v>
      </c>
      <c r="J10" s="8">
        <v>23817.186109999999</v>
      </c>
      <c r="K10" s="8">
        <v>23753.390287999962</v>
      </c>
      <c r="L10" s="8">
        <v>309.83038900000003</v>
      </c>
      <c r="M10" s="8"/>
      <c r="N10" s="8">
        <f t="shared" si="0"/>
        <v>138332.94725919995</v>
      </c>
      <c r="O10" s="7">
        <v>41673</v>
      </c>
      <c r="P10" s="15">
        <f t="shared" si="1"/>
        <v>0.27364266199773679</v>
      </c>
      <c r="Q10" s="15">
        <f t="shared" si="2"/>
        <v>8.9946782574405765E-3</v>
      </c>
      <c r="R10" s="15">
        <f t="shared" si="3"/>
        <v>0.16388499854283459</v>
      </c>
      <c r="S10" s="15">
        <f t="shared" si="4"/>
        <v>0</v>
      </c>
      <c r="T10" s="15">
        <f t="shared" si="5"/>
        <v>0.12521760248152311</v>
      </c>
      <c r="U10" s="15">
        <f t="shared" si="6"/>
        <v>0</v>
      </c>
      <c r="V10" s="15">
        <f t="shared" si="7"/>
        <v>3.6455138070259066E-3</v>
      </c>
      <c r="W10" s="15">
        <f t="shared" si="8"/>
        <v>7.8490156359174182E-2</v>
      </c>
      <c r="X10" s="15">
        <f t="shared" si="9"/>
        <v>0.17217291022776221</v>
      </c>
      <c r="Y10" s="15">
        <f t="shared" si="10"/>
        <v>0.17171173432379988</v>
      </c>
      <c r="Z10" s="15">
        <f t="shared" si="11"/>
        <v>2.2397440027028303E-3</v>
      </c>
      <c r="AA10" s="15">
        <f t="shared" si="12"/>
        <v>1</v>
      </c>
    </row>
    <row r="11" spans="1:27" ht="15.95" customHeight="1" x14ac:dyDescent="0.25">
      <c r="A11" s="7">
        <v>41680</v>
      </c>
      <c r="B11" s="8">
        <v>36712.155570000003</v>
      </c>
      <c r="C11" s="8">
        <v>745.48979380000003</v>
      </c>
      <c r="D11" s="8">
        <v>27387.760920000001</v>
      </c>
      <c r="E11" s="8">
        <v>0</v>
      </c>
      <c r="F11" s="8">
        <v>27610.798119999999</v>
      </c>
      <c r="G11" s="8">
        <v>0</v>
      </c>
      <c r="H11" s="8">
        <v>9505.3700000000008</v>
      </c>
      <c r="I11" s="8">
        <v>1586.25992</v>
      </c>
      <c r="J11" s="8">
        <v>28643.332470000001</v>
      </c>
      <c r="K11" s="8">
        <v>23933.573242249997</v>
      </c>
      <c r="L11" s="8">
        <v>406.42123179999999</v>
      </c>
      <c r="M11" s="8"/>
      <c r="N11" s="8">
        <f t="shared" si="0"/>
        <v>156531.16126784997</v>
      </c>
      <c r="O11" s="7">
        <v>41680</v>
      </c>
      <c r="P11" s="15">
        <f t="shared" si="1"/>
        <v>0.23453576446149024</v>
      </c>
      <c r="Q11" s="15">
        <f t="shared" si="2"/>
        <v>4.7625647683297205E-3</v>
      </c>
      <c r="R11" s="15">
        <f t="shared" si="3"/>
        <v>0.17496682895704799</v>
      </c>
      <c r="S11" s="15">
        <f t="shared" si="4"/>
        <v>0</v>
      </c>
      <c r="T11" s="15">
        <f t="shared" si="5"/>
        <v>0.17639170307280536</v>
      </c>
      <c r="U11" s="15">
        <f t="shared" si="6"/>
        <v>0</v>
      </c>
      <c r="V11" s="15">
        <f t="shared" si="7"/>
        <v>6.0725097309760487E-2</v>
      </c>
      <c r="W11" s="15">
        <f t="shared" si="8"/>
        <v>1.0133828351823535E-2</v>
      </c>
      <c r="X11" s="15">
        <f t="shared" si="9"/>
        <v>0.18298805322849843</v>
      </c>
      <c r="Y11" s="15">
        <f t="shared" si="10"/>
        <v>0.15289973605508367</v>
      </c>
      <c r="Z11" s="15">
        <f t="shared" si="11"/>
        <v>2.5964237951608114E-3</v>
      </c>
      <c r="AA11" s="15">
        <f t="shared" si="12"/>
        <v>1</v>
      </c>
    </row>
    <row r="12" spans="1:27" ht="15.95" customHeight="1" x14ac:dyDescent="0.25">
      <c r="A12" s="7">
        <v>41687</v>
      </c>
      <c r="B12" s="8">
        <v>34165.033349999998</v>
      </c>
      <c r="C12" s="8">
        <v>1373.407269</v>
      </c>
      <c r="D12" s="8">
        <v>33442.036249999997</v>
      </c>
      <c r="E12" s="8">
        <v>0</v>
      </c>
      <c r="F12" s="8">
        <v>19363.400000000001</v>
      </c>
      <c r="G12" s="8">
        <v>0</v>
      </c>
      <c r="H12" s="8">
        <v>2647.22651</v>
      </c>
      <c r="I12" s="8">
        <v>1854.691437</v>
      </c>
      <c r="J12" s="8">
        <v>22688.56625</v>
      </c>
      <c r="K12" s="8">
        <v>21647.987710000001</v>
      </c>
      <c r="L12" s="8">
        <v>214.14987970000001</v>
      </c>
      <c r="M12" s="8"/>
      <c r="N12" s="8">
        <f t="shared" si="0"/>
        <v>137396.49865570001</v>
      </c>
      <c r="O12" s="7">
        <v>41687</v>
      </c>
      <c r="P12" s="15">
        <f t="shared" si="1"/>
        <v>0.24866014552243929</v>
      </c>
      <c r="Q12" s="15">
        <f t="shared" si="2"/>
        <v>9.9959408168151537E-3</v>
      </c>
      <c r="R12" s="15">
        <f t="shared" si="3"/>
        <v>0.24339802380118822</v>
      </c>
      <c r="S12" s="15">
        <f t="shared" si="4"/>
        <v>0</v>
      </c>
      <c r="T12" s="15">
        <f t="shared" si="5"/>
        <v>0.14093081111566372</v>
      </c>
      <c r="U12" s="15">
        <f t="shared" si="6"/>
        <v>0</v>
      </c>
      <c r="V12" s="15">
        <f t="shared" si="7"/>
        <v>1.926705946585763E-2</v>
      </c>
      <c r="W12" s="15">
        <f t="shared" si="8"/>
        <v>1.3498826062865297E-2</v>
      </c>
      <c r="X12" s="15">
        <f t="shared" si="9"/>
        <v>0.16513205556172844</v>
      </c>
      <c r="Y12" s="15">
        <f t="shared" si="10"/>
        <v>0.15755851074667773</v>
      </c>
      <c r="Z12" s="15">
        <f t="shared" si="11"/>
        <v>1.5586269067644528E-3</v>
      </c>
      <c r="AA12" s="15">
        <f t="shared" si="12"/>
        <v>1</v>
      </c>
    </row>
    <row r="13" spans="1:27" ht="15.95" customHeight="1" x14ac:dyDescent="0.25">
      <c r="A13" s="7">
        <v>41694</v>
      </c>
      <c r="B13" s="8">
        <v>38069.148459999997</v>
      </c>
      <c r="C13" s="8">
        <v>18585.857080000002</v>
      </c>
      <c r="D13" s="8">
        <v>34660.496500000001</v>
      </c>
      <c r="E13" s="8">
        <v>0</v>
      </c>
      <c r="F13" s="8">
        <v>28741.65</v>
      </c>
      <c r="G13" s="8">
        <v>0</v>
      </c>
      <c r="H13" s="8">
        <v>10657.510630000001</v>
      </c>
      <c r="I13" s="8">
        <v>3897.9131430000002</v>
      </c>
      <c r="J13" s="8">
        <v>36551.579010000001</v>
      </c>
      <c r="K13" s="8">
        <v>31639.694560000018</v>
      </c>
      <c r="L13" s="8">
        <v>168.73622560000001</v>
      </c>
      <c r="M13" s="8"/>
      <c r="N13" s="8">
        <f t="shared" si="0"/>
        <v>202972.58560860006</v>
      </c>
      <c r="O13" s="7">
        <v>41694</v>
      </c>
      <c r="P13" s="15">
        <f t="shared" si="1"/>
        <v>0.18755808005229938</v>
      </c>
      <c r="Q13" s="15">
        <f t="shared" si="2"/>
        <v>9.1568312165268631E-2</v>
      </c>
      <c r="R13" s="15">
        <f t="shared" si="3"/>
        <v>0.17076442316617668</v>
      </c>
      <c r="S13" s="15">
        <f t="shared" si="4"/>
        <v>0</v>
      </c>
      <c r="T13" s="15">
        <f t="shared" si="5"/>
        <v>0.14160360579641845</v>
      </c>
      <c r="U13" s="15">
        <f t="shared" si="6"/>
        <v>0</v>
      </c>
      <c r="V13" s="15">
        <f t="shared" si="7"/>
        <v>5.2507143258012652E-2</v>
      </c>
      <c r="W13" s="15">
        <f t="shared" si="8"/>
        <v>1.9204136023159787E-2</v>
      </c>
      <c r="X13" s="15">
        <f t="shared" si="9"/>
        <v>0.180081358772676</v>
      </c>
      <c r="Y13" s="15">
        <f t="shared" si="10"/>
        <v>0.15588161556463626</v>
      </c>
      <c r="Z13" s="15">
        <f t="shared" si="11"/>
        <v>8.3132520135197291E-4</v>
      </c>
      <c r="AA13" s="15">
        <f t="shared" si="12"/>
        <v>1</v>
      </c>
    </row>
    <row r="14" spans="1:27" ht="15.95" customHeight="1" x14ac:dyDescent="0.25">
      <c r="A14" s="7">
        <v>41701</v>
      </c>
      <c r="B14" s="8">
        <v>28519.191159999998</v>
      </c>
      <c r="C14" s="8">
        <v>457.43730340000002</v>
      </c>
      <c r="D14" s="8">
        <v>23004.13004</v>
      </c>
      <c r="E14" s="8">
        <v>0</v>
      </c>
      <c r="F14" s="8">
        <v>26843.445759999999</v>
      </c>
      <c r="G14" s="8">
        <v>0</v>
      </c>
      <c r="H14" s="8">
        <v>568.51632317999997</v>
      </c>
      <c r="I14" s="8">
        <v>921.32914449999998</v>
      </c>
      <c r="J14" s="8">
        <v>26900.61103</v>
      </c>
      <c r="K14" s="8">
        <v>24597.305812500017</v>
      </c>
      <c r="L14" s="8">
        <v>137.78419969999999</v>
      </c>
      <c r="M14" s="8"/>
      <c r="N14" s="8">
        <f t="shared" si="0"/>
        <v>131949.75077328001</v>
      </c>
      <c r="O14" s="7">
        <v>41701</v>
      </c>
      <c r="P14" s="15">
        <f t="shared" si="1"/>
        <v>0.21613675655214021</v>
      </c>
      <c r="Q14" s="15">
        <f t="shared" si="2"/>
        <v>3.4667538265076561E-3</v>
      </c>
      <c r="R14" s="15">
        <f t="shared" si="3"/>
        <v>0.17434007950137306</v>
      </c>
      <c r="S14" s="15">
        <f t="shared" si="4"/>
        <v>0</v>
      </c>
      <c r="T14" s="15">
        <f t="shared" si="5"/>
        <v>0.20343688110577188</v>
      </c>
      <c r="U14" s="15">
        <f t="shared" si="6"/>
        <v>0</v>
      </c>
      <c r="V14" s="15">
        <f t="shared" si="7"/>
        <v>4.3085820158678557E-3</v>
      </c>
      <c r="W14" s="15">
        <f t="shared" si="8"/>
        <v>6.9824242872808086E-3</v>
      </c>
      <c r="X14" s="15">
        <f t="shared" si="9"/>
        <v>0.20387011625525106</v>
      </c>
      <c r="Y14" s="15">
        <f t="shared" si="10"/>
        <v>0.18641418925272424</v>
      </c>
      <c r="Z14" s="15">
        <f t="shared" si="11"/>
        <v>1.0442172030832018E-3</v>
      </c>
      <c r="AA14" s="15">
        <f t="shared" si="12"/>
        <v>1</v>
      </c>
    </row>
    <row r="15" spans="1:27" ht="15.95" customHeight="1" x14ac:dyDescent="0.25">
      <c r="A15" s="7">
        <v>41708</v>
      </c>
      <c r="B15" s="8">
        <v>35076.25892</v>
      </c>
      <c r="C15" s="8">
        <v>546.97003559999996</v>
      </c>
      <c r="D15" s="8">
        <v>38640.181100000002</v>
      </c>
      <c r="E15" s="8">
        <v>0</v>
      </c>
      <c r="F15" s="8">
        <v>30478.55</v>
      </c>
      <c r="G15" s="8">
        <v>0</v>
      </c>
      <c r="H15" s="8">
        <v>13.853548699999999</v>
      </c>
      <c r="I15" s="8">
        <v>3515.9074989999999</v>
      </c>
      <c r="J15" s="8">
        <v>23060.99912</v>
      </c>
      <c r="K15" s="8">
        <v>28267.056355000015</v>
      </c>
      <c r="L15" s="8">
        <v>466.6900971</v>
      </c>
      <c r="M15" s="8"/>
      <c r="N15" s="8">
        <f t="shared" si="0"/>
        <v>160066.46667540004</v>
      </c>
      <c r="O15" s="7">
        <v>41708</v>
      </c>
      <c r="P15" s="15">
        <f t="shared" si="1"/>
        <v>0.21913558566349442</v>
      </c>
      <c r="Q15" s="15">
        <f t="shared" si="2"/>
        <v>3.4171431840824256E-3</v>
      </c>
      <c r="R15" s="15">
        <f t="shared" si="3"/>
        <v>0.24140084992541697</v>
      </c>
      <c r="S15" s="15">
        <f t="shared" si="4"/>
        <v>0</v>
      </c>
      <c r="T15" s="15">
        <f t="shared" si="5"/>
        <v>0.19041183723888699</v>
      </c>
      <c r="U15" s="15">
        <f t="shared" si="6"/>
        <v>0</v>
      </c>
      <c r="V15" s="15">
        <f t="shared" si="7"/>
        <v>8.6548725587188178E-5</v>
      </c>
      <c r="W15" s="15">
        <f t="shared" si="8"/>
        <v>2.1965297117040351E-2</v>
      </c>
      <c r="X15" s="15">
        <f t="shared" si="9"/>
        <v>0.14407139483353232</v>
      </c>
      <c r="Y15" s="15">
        <f t="shared" si="10"/>
        <v>0.17659574139487308</v>
      </c>
      <c r="Z15" s="15">
        <f t="shared" si="11"/>
        <v>2.915601917086133E-3</v>
      </c>
      <c r="AA15" s="15">
        <f t="shared" si="12"/>
        <v>1</v>
      </c>
    </row>
    <row r="16" spans="1:27" ht="15.95" customHeight="1" x14ac:dyDescent="0.25">
      <c r="A16" s="7">
        <v>41715</v>
      </c>
      <c r="B16" s="8">
        <v>39964.698579999997</v>
      </c>
      <c r="C16" s="8">
        <v>3005.5666230000002</v>
      </c>
      <c r="D16" s="8">
        <v>32730.506850000002</v>
      </c>
      <c r="E16" s="8">
        <v>0</v>
      </c>
      <c r="F16" s="8">
        <v>27539</v>
      </c>
      <c r="G16" s="8">
        <v>0</v>
      </c>
      <c r="H16" s="8">
        <v>3.45912</v>
      </c>
      <c r="I16" s="8">
        <v>1570.0110629999999</v>
      </c>
      <c r="J16" s="8">
        <v>33640.543299999998</v>
      </c>
      <c r="K16" s="8">
        <v>21641.750485999997</v>
      </c>
      <c r="L16" s="8">
        <v>388.89093170000001</v>
      </c>
      <c r="M16" s="8"/>
      <c r="N16" s="8">
        <f t="shared" si="0"/>
        <v>160484.42695369999</v>
      </c>
      <c r="O16" s="7">
        <v>41715</v>
      </c>
      <c r="P16" s="15">
        <f t="shared" si="1"/>
        <v>0.24902539977620305</v>
      </c>
      <c r="Q16" s="15">
        <f t="shared" si="2"/>
        <v>1.8728088949509791E-2</v>
      </c>
      <c r="R16" s="15">
        <f t="shared" si="3"/>
        <v>0.20394818033928491</v>
      </c>
      <c r="S16" s="15">
        <f t="shared" si="4"/>
        <v>0</v>
      </c>
      <c r="T16" s="15">
        <f t="shared" si="5"/>
        <v>0.17159920450066501</v>
      </c>
      <c r="U16" s="15">
        <f t="shared" si="6"/>
        <v>0</v>
      </c>
      <c r="V16" s="15">
        <f t="shared" si="7"/>
        <v>2.155424090462037E-5</v>
      </c>
      <c r="W16" s="15">
        <f t="shared" si="8"/>
        <v>9.7829496157465206E-3</v>
      </c>
      <c r="X16" s="15">
        <f t="shared" si="9"/>
        <v>0.20961873957842245</v>
      </c>
      <c r="Y16" s="15">
        <f t="shared" si="10"/>
        <v>0.13485265141797015</v>
      </c>
      <c r="Z16" s="15">
        <f t="shared" si="11"/>
        <v>2.4232315812935273E-3</v>
      </c>
      <c r="AA16" s="15">
        <f t="shared" si="12"/>
        <v>1</v>
      </c>
    </row>
    <row r="17" spans="1:27" ht="15.95" customHeight="1" x14ac:dyDescent="0.25">
      <c r="A17" s="7">
        <v>41722</v>
      </c>
      <c r="B17" s="8">
        <v>36851.828699999998</v>
      </c>
      <c r="C17" s="8">
        <v>1770.8934770000001</v>
      </c>
      <c r="D17" s="8">
        <v>38598.695200000002</v>
      </c>
      <c r="E17" s="8">
        <v>0</v>
      </c>
      <c r="F17" s="8">
        <v>38783.699999999997</v>
      </c>
      <c r="G17" s="8">
        <v>0</v>
      </c>
      <c r="H17" s="8">
        <v>122.9920328</v>
      </c>
      <c r="I17" s="8">
        <v>3032.2712940000001</v>
      </c>
      <c r="J17" s="8">
        <v>34096.545400000003</v>
      </c>
      <c r="K17" s="8">
        <v>25352.494438999987</v>
      </c>
      <c r="L17" s="8">
        <v>448.16444610000002</v>
      </c>
      <c r="M17" s="8"/>
      <c r="N17" s="8">
        <f t="shared" si="0"/>
        <v>179057.58498889999</v>
      </c>
      <c r="O17" s="7">
        <v>41722</v>
      </c>
      <c r="P17" s="15">
        <f t="shared" si="1"/>
        <v>0.20580992814286247</v>
      </c>
      <c r="Q17" s="15">
        <f t="shared" si="2"/>
        <v>9.8900779718981459E-3</v>
      </c>
      <c r="R17" s="15">
        <f t="shared" si="3"/>
        <v>0.21556582036104632</v>
      </c>
      <c r="S17" s="15">
        <f t="shared" si="4"/>
        <v>0</v>
      </c>
      <c r="T17" s="15">
        <f t="shared" si="5"/>
        <v>0.21659903434084765</v>
      </c>
      <c r="U17" s="15">
        <f t="shared" si="6"/>
        <v>0</v>
      </c>
      <c r="V17" s="15">
        <f t="shared" si="7"/>
        <v>6.8688535482942228E-4</v>
      </c>
      <c r="W17" s="15">
        <f t="shared" si="8"/>
        <v>1.6934615164099161E-2</v>
      </c>
      <c r="X17" s="15">
        <f t="shared" si="9"/>
        <v>0.19042223428911817</v>
      </c>
      <c r="Y17" s="15">
        <f t="shared" si="10"/>
        <v>0.14158849758066167</v>
      </c>
      <c r="Z17" s="15">
        <f t="shared" si="11"/>
        <v>2.5029067946369448E-3</v>
      </c>
      <c r="AA17" s="15">
        <f t="shared" si="12"/>
        <v>1</v>
      </c>
    </row>
    <row r="18" spans="1:27" ht="15.95" customHeight="1" x14ac:dyDescent="0.25">
      <c r="A18" s="7">
        <v>41729</v>
      </c>
      <c r="B18" s="8">
        <v>24876.45175</v>
      </c>
      <c r="C18" s="8">
        <v>958.61935340000002</v>
      </c>
      <c r="D18" s="8">
        <v>24504.4238</v>
      </c>
      <c r="E18" s="8">
        <v>0</v>
      </c>
      <c r="F18" s="8">
        <v>25401.5</v>
      </c>
      <c r="G18" s="8">
        <v>0</v>
      </c>
      <c r="H18" s="8">
        <v>535.95571240000004</v>
      </c>
      <c r="I18" s="8">
        <v>2289.9084269999998</v>
      </c>
      <c r="J18" s="8">
        <v>25936.744579999999</v>
      </c>
      <c r="K18" s="8">
        <v>25237.154629999986</v>
      </c>
      <c r="L18" s="8">
        <v>323.98936179999998</v>
      </c>
      <c r="M18" s="8"/>
      <c r="N18" s="8">
        <f t="shared" si="0"/>
        <v>130064.7476146</v>
      </c>
      <c r="O18" s="7">
        <v>41729</v>
      </c>
      <c r="P18" s="15">
        <f t="shared" si="1"/>
        <v>0.19126206144429234</v>
      </c>
      <c r="Q18" s="15">
        <f t="shared" si="2"/>
        <v>7.3703241730074549E-3</v>
      </c>
      <c r="R18" s="15">
        <f t="shared" si="3"/>
        <v>0.18840173259406176</v>
      </c>
      <c r="S18" s="15">
        <f t="shared" si="4"/>
        <v>0</v>
      </c>
      <c r="T18" s="15">
        <f t="shared" si="5"/>
        <v>0.19529888356273284</v>
      </c>
      <c r="U18" s="15">
        <f t="shared" si="6"/>
        <v>0</v>
      </c>
      <c r="V18" s="15">
        <f t="shared" si="7"/>
        <v>4.1206839072806386E-3</v>
      </c>
      <c r="W18" s="15">
        <f t="shared" si="8"/>
        <v>1.7605911432552947E-2</v>
      </c>
      <c r="X18" s="15">
        <f t="shared" si="9"/>
        <v>0.19941409994393094</v>
      </c>
      <c r="Y18" s="15">
        <f t="shared" si="10"/>
        <v>0.19403531773867888</v>
      </c>
      <c r="Z18" s="15">
        <f t="shared" si="11"/>
        <v>2.4909852034620916E-3</v>
      </c>
      <c r="AA18" s="15">
        <f t="shared" si="12"/>
        <v>1</v>
      </c>
    </row>
    <row r="19" spans="1:27" ht="15.95" customHeight="1" x14ac:dyDescent="0.25">
      <c r="A19" s="7">
        <v>41736</v>
      </c>
      <c r="B19" s="8">
        <v>25883.786</v>
      </c>
      <c r="C19" s="8">
        <v>878.2784752</v>
      </c>
      <c r="D19" s="8">
        <v>29186.051660000001</v>
      </c>
      <c r="E19" s="8">
        <v>0</v>
      </c>
      <c r="F19" s="8">
        <v>25469.55</v>
      </c>
      <c r="G19" s="8">
        <v>0</v>
      </c>
      <c r="H19" s="8">
        <v>13.242988</v>
      </c>
      <c r="I19" s="8">
        <v>2214.4273170000001</v>
      </c>
      <c r="J19" s="8">
        <v>29559.783309999999</v>
      </c>
      <c r="K19" s="8">
        <v>24958.607404999995</v>
      </c>
      <c r="L19" s="8">
        <v>362.66893090000002</v>
      </c>
      <c r="M19" s="8"/>
      <c r="N19" s="8">
        <f t="shared" si="0"/>
        <v>138526.39608609999</v>
      </c>
      <c r="O19" s="7">
        <v>41736</v>
      </c>
      <c r="P19" s="15">
        <f t="shared" si="1"/>
        <v>0.18685093044586346</v>
      </c>
      <c r="Q19" s="15">
        <f t="shared" si="2"/>
        <v>6.3401524908950416E-3</v>
      </c>
      <c r="R19" s="15">
        <f t="shared" si="3"/>
        <v>0.21068946052606205</v>
      </c>
      <c r="S19" s="15">
        <f t="shared" si="4"/>
        <v>0</v>
      </c>
      <c r="T19" s="15">
        <f t="shared" si="5"/>
        <v>0.18386062670806508</v>
      </c>
      <c r="U19" s="15">
        <f t="shared" si="6"/>
        <v>0</v>
      </c>
      <c r="V19" s="15">
        <f t="shared" si="7"/>
        <v>9.5599022093730969E-5</v>
      </c>
      <c r="W19" s="15">
        <f t="shared" si="8"/>
        <v>1.5985598265500535E-2</v>
      </c>
      <c r="X19" s="15">
        <f t="shared" si="9"/>
        <v>0.21338736980948633</v>
      </c>
      <c r="Y19" s="15">
        <f t="shared" si="10"/>
        <v>0.18017221345661205</v>
      </c>
      <c r="Z19" s="15">
        <f t="shared" si="11"/>
        <v>2.6180492754217469E-3</v>
      </c>
      <c r="AA19" s="15">
        <f t="shared" si="12"/>
        <v>1</v>
      </c>
    </row>
    <row r="20" spans="1:27" ht="15.95" customHeight="1" x14ac:dyDescent="0.25">
      <c r="A20" s="7">
        <v>41743</v>
      </c>
      <c r="B20" s="8">
        <v>31846.272499999999</v>
      </c>
      <c r="C20" s="8">
        <v>1076.3981040000001</v>
      </c>
      <c r="D20" s="8">
        <v>20240.828750000001</v>
      </c>
      <c r="E20" s="8">
        <v>0</v>
      </c>
      <c r="F20" s="8">
        <v>20923.5</v>
      </c>
      <c r="G20" s="8">
        <v>0</v>
      </c>
      <c r="H20" s="8">
        <v>0.06</v>
      </c>
      <c r="I20" s="8">
        <v>1607.615272</v>
      </c>
      <c r="J20" s="8">
        <v>21525.782749999998</v>
      </c>
      <c r="K20" s="8">
        <v>14072.25</v>
      </c>
      <c r="L20" s="8">
        <v>270.33028200000001</v>
      </c>
      <c r="M20" s="8"/>
      <c r="N20" s="8">
        <f t="shared" si="0"/>
        <v>111563.03765799999</v>
      </c>
      <c r="O20" s="7">
        <v>41743</v>
      </c>
      <c r="P20" s="15">
        <f t="shared" si="1"/>
        <v>0.2854554086060811</v>
      </c>
      <c r="Q20" s="15">
        <f t="shared" si="2"/>
        <v>9.6483398677233261E-3</v>
      </c>
      <c r="R20" s="15">
        <f t="shared" si="3"/>
        <v>0.18142952338792442</v>
      </c>
      <c r="S20" s="15">
        <f t="shared" si="4"/>
        <v>0</v>
      </c>
      <c r="T20" s="15">
        <f t="shared" si="5"/>
        <v>0.18754867597045582</v>
      </c>
      <c r="U20" s="15">
        <f t="shared" si="6"/>
        <v>0</v>
      </c>
      <c r="V20" s="15">
        <f t="shared" si="7"/>
        <v>5.3781253414712401E-7</v>
      </c>
      <c r="W20" s="15">
        <f t="shared" si="8"/>
        <v>1.4409927389465635E-2</v>
      </c>
      <c r="X20" s="15">
        <f t="shared" si="9"/>
        <v>0.19294726283796579</v>
      </c>
      <c r="Y20" s="15">
        <f t="shared" si="10"/>
        <v>0.12613720722753111</v>
      </c>
      <c r="Z20" s="15">
        <f t="shared" si="11"/>
        <v>2.4231169003187778E-3</v>
      </c>
      <c r="AA20" s="15">
        <f t="shared" si="12"/>
        <v>1</v>
      </c>
    </row>
    <row r="21" spans="1:27" ht="15.95" customHeight="1" x14ac:dyDescent="0.25">
      <c r="A21" s="7">
        <v>41750</v>
      </c>
      <c r="B21" s="8">
        <v>31072.334419999999</v>
      </c>
      <c r="C21" s="8">
        <v>2736.6962669999998</v>
      </c>
      <c r="D21" s="8">
        <v>32859.529470000001</v>
      </c>
      <c r="E21" s="8">
        <v>0</v>
      </c>
      <c r="F21" s="8">
        <v>26262</v>
      </c>
      <c r="G21" s="8">
        <v>0</v>
      </c>
      <c r="H21" s="8">
        <v>13.26947796</v>
      </c>
      <c r="I21" s="8">
        <v>2630.8363760000002</v>
      </c>
      <c r="J21" s="8">
        <v>30157.408589999999</v>
      </c>
      <c r="K21" s="8">
        <v>22878.043609999982</v>
      </c>
      <c r="L21" s="8">
        <v>387.8169183</v>
      </c>
      <c r="M21" s="8"/>
      <c r="N21" s="8">
        <f t="shared" si="0"/>
        <v>148997.93512926</v>
      </c>
      <c r="O21" s="7">
        <v>41750</v>
      </c>
      <c r="P21" s="15">
        <f t="shared" si="1"/>
        <v>0.20854204719712291</v>
      </c>
      <c r="Q21" s="15">
        <f t="shared" si="2"/>
        <v>1.8367343578458567E-2</v>
      </c>
      <c r="R21" s="15">
        <f t="shared" si="3"/>
        <v>0.22053681107388107</v>
      </c>
      <c r="S21" s="15">
        <f t="shared" si="4"/>
        <v>0</v>
      </c>
      <c r="T21" s="15">
        <f t="shared" si="5"/>
        <v>0.17625747616714929</v>
      </c>
      <c r="U21" s="15">
        <f t="shared" si="6"/>
        <v>0</v>
      </c>
      <c r="V21" s="15">
        <f t="shared" si="7"/>
        <v>8.9058133245191248E-5</v>
      </c>
      <c r="W21" s="15">
        <f t="shared" si="8"/>
        <v>1.7656864665390657E-2</v>
      </c>
      <c r="X21" s="15">
        <f t="shared" si="9"/>
        <v>0.20240152028843605</v>
      </c>
      <c r="Y21" s="15">
        <f t="shared" si="10"/>
        <v>0.15354604471634201</v>
      </c>
      <c r="Z21" s="15">
        <f t="shared" si="11"/>
        <v>2.6028341799740891E-3</v>
      </c>
      <c r="AA21" s="15">
        <f t="shared" si="12"/>
        <v>1</v>
      </c>
    </row>
    <row r="22" spans="1:27" ht="15.95" customHeight="1" x14ac:dyDescent="0.25">
      <c r="A22" s="7">
        <v>41757</v>
      </c>
      <c r="B22" s="8">
        <v>28375.55113</v>
      </c>
      <c r="C22" s="8">
        <v>869.02854620000005</v>
      </c>
      <c r="D22" s="8">
        <v>26236.89847</v>
      </c>
      <c r="E22" s="8">
        <v>0</v>
      </c>
      <c r="F22" s="8">
        <v>21263.661759999999</v>
      </c>
      <c r="G22" s="8">
        <v>0</v>
      </c>
      <c r="H22" s="8">
        <v>566.9460057</v>
      </c>
      <c r="I22" s="8">
        <v>4660.3854680000004</v>
      </c>
      <c r="J22" s="8">
        <v>22642.671490000001</v>
      </c>
      <c r="K22" s="8">
        <v>24492.670903245606</v>
      </c>
      <c r="L22" s="8">
        <v>247.7826446</v>
      </c>
      <c r="M22" s="8"/>
      <c r="N22" s="8">
        <f t="shared" si="0"/>
        <v>129355.5964177456</v>
      </c>
      <c r="O22" s="7">
        <v>41757</v>
      </c>
      <c r="P22" s="15">
        <f t="shared" si="1"/>
        <v>0.21936083104099321</v>
      </c>
      <c r="Q22" s="15">
        <f t="shared" si="2"/>
        <v>6.7181364414534341E-3</v>
      </c>
      <c r="R22" s="15">
        <f t="shared" si="3"/>
        <v>0.20282770283296919</v>
      </c>
      <c r="S22" s="15">
        <f t="shared" si="4"/>
        <v>0</v>
      </c>
      <c r="T22" s="15">
        <f t="shared" si="5"/>
        <v>0.16438145970376394</v>
      </c>
      <c r="U22" s="15">
        <f t="shared" si="6"/>
        <v>0</v>
      </c>
      <c r="V22" s="15">
        <f t="shared" si="7"/>
        <v>4.3828486853331357E-3</v>
      </c>
      <c r="W22" s="15">
        <f t="shared" si="8"/>
        <v>3.6027706547381098E-2</v>
      </c>
      <c r="X22" s="15">
        <f t="shared" si="9"/>
        <v>0.17504207098142816</v>
      </c>
      <c r="Y22" s="15">
        <f t="shared" si="10"/>
        <v>0.1893437283080362</v>
      </c>
      <c r="Z22" s="15">
        <f t="shared" si="11"/>
        <v>1.9155154586416334E-3</v>
      </c>
      <c r="AA22" s="15">
        <f t="shared" si="12"/>
        <v>1</v>
      </c>
    </row>
    <row r="23" spans="1:27" ht="15.95" customHeight="1" x14ac:dyDescent="0.25">
      <c r="A23" s="7">
        <v>41764</v>
      </c>
      <c r="B23" s="8">
        <v>39575.754280000001</v>
      </c>
      <c r="C23" s="8">
        <v>1177.3020710000001</v>
      </c>
      <c r="D23" s="8">
        <v>33283.5262</v>
      </c>
      <c r="E23" s="8">
        <v>0</v>
      </c>
      <c r="F23" s="8">
        <v>23290.3</v>
      </c>
      <c r="G23" s="8">
        <v>0</v>
      </c>
      <c r="H23" s="8">
        <v>161.58447960000001</v>
      </c>
      <c r="I23" s="8">
        <v>3214.890238</v>
      </c>
      <c r="J23" s="8">
        <v>30507.182529999998</v>
      </c>
      <c r="K23" s="8">
        <v>24039.56230899848</v>
      </c>
      <c r="L23" s="8">
        <v>495.07849599999997</v>
      </c>
      <c r="M23" s="8"/>
      <c r="N23" s="8">
        <f t="shared" si="0"/>
        <v>155745.18060359848</v>
      </c>
      <c r="O23" s="7">
        <v>41764</v>
      </c>
      <c r="P23" s="15">
        <f t="shared" si="1"/>
        <v>0.25410580363785334</v>
      </c>
      <c r="Q23" s="15">
        <f t="shared" si="2"/>
        <v>7.5591557083006045E-3</v>
      </c>
      <c r="R23" s="15">
        <f t="shared" si="3"/>
        <v>0.21370501527564434</v>
      </c>
      <c r="S23" s="15">
        <f t="shared" si="4"/>
        <v>0</v>
      </c>
      <c r="T23" s="15">
        <f t="shared" si="5"/>
        <v>0.1495410638694388</v>
      </c>
      <c r="U23" s="15">
        <f t="shared" si="6"/>
        <v>0</v>
      </c>
      <c r="V23" s="15">
        <f t="shared" si="7"/>
        <v>1.0374926464740098E-3</v>
      </c>
      <c r="W23" s="15">
        <f t="shared" si="8"/>
        <v>2.064198857094985E-2</v>
      </c>
      <c r="X23" s="15">
        <f t="shared" si="9"/>
        <v>0.19587882213605481</v>
      </c>
      <c r="Y23" s="15">
        <f t="shared" si="10"/>
        <v>0.1543518856624129</v>
      </c>
      <c r="Z23" s="15">
        <f t="shared" si="11"/>
        <v>3.1787724928713538E-3</v>
      </c>
      <c r="AA23" s="15">
        <f t="shared" si="12"/>
        <v>1</v>
      </c>
    </row>
    <row r="24" spans="1:27" ht="15.95" customHeight="1" x14ac:dyDescent="0.25">
      <c r="A24" s="7">
        <v>41771</v>
      </c>
      <c r="B24" s="8">
        <v>32291.633900000001</v>
      </c>
      <c r="C24" s="8">
        <v>436.27073849999999</v>
      </c>
      <c r="D24" s="8">
        <v>26976.583019999998</v>
      </c>
      <c r="E24" s="8">
        <v>0</v>
      </c>
      <c r="F24" s="8">
        <v>25663.507809999999</v>
      </c>
      <c r="G24" s="8">
        <v>0</v>
      </c>
      <c r="H24" s="8">
        <v>26.490504619999999</v>
      </c>
      <c r="I24" s="8">
        <v>3112.0985310000001</v>
      </c>
      <c r="J24" s="8">
        <v>23093.707490000001</v>
      </c>
      <c r="K24" s="8">
        <v>24645.231586840764</v>
      </c>
      <c r="L24" s="8">
        <v>525.61789580000004</v>
      </c>
      <c r="M24" s="8"/>
      <c r="N24" s="8">
        <f t="shared" si="0"/>
        <v>136771.14147676076</v>
      </c>
      <c r="O24" s="7">
        <v>41771</v>
      </c>
      <c r="P24" s="15">
        <f t="shared" si="1"/>
        <v>0.23609976162615254</v>
      </c>
      <c r="Q24" s="15">
        <f t="shared" si="2"/>
        <v>3.1897864841182759E-3</v>
      </c>
      <c r="R24" s="15">
        <f t="shared" si="3"/>
        <v>0.19723885264629218</v>
      </c>
      <c r="S24" s="15">
        <f t="shared" si="4"/>
        <v>0</v>
      </c>
      <c r="T24" s="15">
        <f t="shared" si="5"/>
        <v>0.18763832437825029</v>
      </c>
      <c r="U24" s="15">
        <f t="shared" si="6"/>
        <v>0</v>
      </c>
      <c r="V24" s="15">
        <f t="shared" si="7"/>
        <v>1.936848982466165E-4</v>
      </c>
      <c r="W24" s="15">
        <f t="shared" si="8"/>
        <v>2.2754058329832592E-2</v>
      </c>
      <c r="X24" s="15">
        <f t="shared" si="9"/>
        <v>0.16884927069153641</v>
      </c>
      <c r="Y24" s="15">
        <f t="shared" si="10"/>
        <v>0.18019321415861925</v>
      </c>
      <c r="Z24" s="15">
        <f t="shared" si="11"/>
        <v>3.8430467869518333E-3</v>
      </c>
      <c r="AA24" s="15">
        <f t="shared" si="12"/>
        <v>1</v>
      </c>
    </row>
    <row r="25" spans="1:27" ht="15.95" customHeight="1" x14ac:dyDescent="0.25">
      <c r="A25" s="7">
        <v>41778</v>
      </c>
      <c r="B25" s="8">
        <v>23260.60283</v>
      </c>
      <c r="C25" s="8">
        <v>780.92415949999997</v>
      </c>
      <c r="D25" s="8">
        <v>32823.628069999999</v>
      </c>
      <c r="E25" s="8">
        <v>0</v>
      </c>
      <c r="F25" s="8">
        <v>27750.95</v>
      </c>
      <c r="G25" s="8">
        <v>0</v>
      </c>
      <c r="H25" s="8">
        <v>33.629682359999997</v>
      </c>
      <c r="I25" s="8">
        <v>2326.0417699999998</v>
      </c>
      <c r="J25" s="8">
        <v>31344.535070000002</v>
      </c>
      <c r="K25" s="8">
        <v>26328.849860462669</v>
      </c>
      <c r="L25" s="8">
        <v>358.22721419999999</v>
      </c>
      <c r="M25" s="8"/>
      <c r="N25" s="8">
        <f t="shared" si="0"/>
        <v>145007.38865652264</v>
      </c>
      <c r="O25" s="7">
        <v>41778</v>
      </c>
      <c r="P25" s="15">
        <f t="shared" si="1"/>
        <v>0.16040977667074005</v>
      </c>
      <c r="Q25" s="15">
        <f t="shared" si="2"/>
        <v>5.3854094383408713E-3</v>
      </c>
      <c r="R25" s="15">
        <f t="shared" si="3"/>
        <v>0.22635831438733756</v>
      </c>
      <c r="S25" s="15">
        <f t="shared" si="4"/>
        <v>0</v>
      </c>
      <c r="T25" s="15">
        <f t="shared" si="5"/>
        <v>0.19137611025968726</v>
      </c>
      <c r="U25" s="15">
        <f t="shared" si="6"/>
        <v>0</v>
      </c>
      <c r="V25" s="15">
        <f t="shared" si="7"/>
        <v>2.3191702623966454E-4</v>
      </c>
      <c r="W25" s="15">
        <f t="shared" si="8"/>
        <v>1.6040849997717484E-2</v>
      </c>
      <c r="X25" s="15">
        <f t="shared" si="9"/>
        <v>0.2161581927679937</v>
      </c>
      <c r="Y25" s="15">
        <f t="shared" si="10"/>
        <v>0.18156902282288193</v>
      </c>
      <c r="Z25" s="15">
        <f t="shared" si="11"/>
        <v>2.4704066290617008E-3</v>
      </c>
      <c r="AA25" s="15">
        <f t="shared" si="12"/>
        <v>1</v>
      </c>
    </row>
    <row r="26" spans="1:27" ht="15.95" customHeight="1" x14ac:dyDescent="0.25">
      <c r="A26" s="7">
        <v>41785</v>
      </c>
      <c r="B26" s="8">
        <v>39896.9666</v>
      </c>
      <c r="C26" s="8">
        <v>2575.1489419999998</v>
      </c>
      <c r="D26" s="8">
        <v>34256.512649999997</v>
      </c>
      <c r="E26" s="8">
        <v>0</v>
      </c>
      <c r="F26" s="8">
        <v>25147.27147</v>
      </c>
      <c r="G26" s="8">
        <v>0</v>
      </c>
      <c r="H26" s="8">
        <v>886.1949462</v>
      </c>
      <c r="I26" s="8">
        <v>4488.3573420000002</v>
      </c>
      <c r="J26" s="8">
        <v>27969.826679999998</v>
      </c>
      <c r="K26" s="8">
        <v>25433.205227071354</v>
      </c>
      <c r="L26" s="8">
        <v>360.72666099999998</v>
      </c>
      <c r="M26" s="8"/>
      <c r="N26" s="8">
        <f t="shared" si="0"/>
        <v>161014.21051827137</v>
      </c>
      <c r="O26" s="7">
        <v>41785</v>
      </c>
      <c r="P26" s="15">
        <f t="shared" si="1"/>
        <v>0.24778537541239332</v>
      </c>
      <c r="Q26" s="15">
        <f t="shared" si="2"/>
        <v>1.5993302291214727E-2</v>
      </c>
      <c r="R26" s="15">
        <f t="shared" si="3"/>
        <v>0.21275459190673532</v>
      </c>
      <c r="S26" s="15">
        <f t="shared" si="4"/>
        <v>0</v>
      </c>
      <c r="T26" s="15">
        <f t="shared" si="5"/>
        <v>0.15618044760804742</v>
      </c>
      <c r="U26" s="15">
        <f t="shared" si="6"/>
        <v>0</v>
      </c>
      <c r="V26" s="15">
        <f t="shared" si="7"/>
        <v>5.503830645428886E-3</v>
      </c>
      <c r="W26" s="15">
        <f t="shared" si="8"/>
        <v>2.7875535504306784E-2</v>
      </c>
      <c r="X26" s="15">
        <f t="shared" si="9"/>
        <v>0.1737102991715509</v>
      </c>
      <c r="Y26" s="15">
        <f t="shared" si="10"/>
        <v>0.15795627693485648</v>
      </c>
      <c r="Z26" s="15">
        <f t="shared" si="11"/>
        <v>2.240340525466017E-3</v>
      </c>
      <c r="AA26" s="15">
        <f t="shared" si="12"/>
        <v>1</v>
      </c>
    </row>
    <row r="27" spans="1:27" ht="15.95" customHeight="1" x14ac:dyDescent="0.25">
      <c r="A27" s="7">
        <v>41792</v>
      </c>
      <c r="B27" s="8">
        <v>47362.267619999999</v>
      </c>
      <c r="C27" s="8">
        <v>777.12101500000006</v>
      </c>
      <c r="D27" s="8">
        <v>29142.394219999998</v>
      </c>
      <c r="E27" s="8">
        <v>0</v>
      </c>
      <c r="F27" s="8">
        <v>23820.823079999998</v>
      </c>
      <c r="G27" s="8">
        <v>0</v>
      </c>
      <c r="H27" s="8">
        <v>8.6576338600000007</v>
      </c>
      <c r="I27" s="8">
        <v>2012.8846450000001</v>
      </c>
      <c r="J27" s="8">
        <v>28597.23216</v>
      </c>
      <c r="K27" s="8">
        <v>22110.933289262292</v>
      </c>
      <c r="L27" s="8">
        <v>369.67734960000001</v>
      </c>
      <c r="M27" s="8"/>
      <c r="N27" s="8">
        <f t="shared" si="0"/>
        <v>154201.99101272231</v>
      </c>
      <c r="O27" s="7">
        <v>41792</v>
      </c>
      <c r="P27" s="15">
        <f t="shared" si="1"/>
        <v>0.30714433263116825</v>
      </c>
      <c r="Q27" s="15">
        <f t="shared" si="2"/>
        <v>5.0396302271861352E-3</v>
      </c>
      <c r="R27" s="15">
        <f t="shared" si="3"/>
        <v>0.18898844320107144</v>
      </c>
      <c r="S27" s="15">
        <f t="shared" si="4"/>
        <v>0</v>
      </c>
      <c r="T27" s="15">
        <f t="shared" si="5"/>
        <v>0.15447805131150791</v>
      </c>
      <c r="U27" s="15">
        <f t="shared" si="6"/>
        <v>0</v>
      </c>
      <c r="V27" s="15">
        <f t="shared" si="7"/>
        <v>5.6144760538699594E-5</v>
      </c>
      <c r="W27" s="15">
        <f t="shared" si="8"/>
        <v>1.3053558075225687E-2</v>
      </c>
      <c r="X27" s="15">
        <f t="shared" si="9"/>
        <v>0.18545306692985961</v>
      </c>
      <c r="Y27" s="15">
        <f t="shared" si="10"/>
        <v>0.14338941503964139</v>
      </c>
      <c r="Z27" s="15">
        <f t="shared" si="11"/>
        <v>2.3973578238007322E-3</v>
      </c>
      <c r="AA27" s="15">
        <f t="shared" si="12"/>
        <v>1</v>
      </c>
    </row>
    <row r="28" spans="1:27" ht="15.95" customHeight="1" x14ac:dyDescent="0.25">
      <c r="A28" s="7">
        <v>41799</v>
      </c>
      <c r="B28" s="8">
        <v>36377.835220000001</v>
      </c>
      <c r="C28" s="8">
        <v>1903.222542</v>
      </c>
      <c r="D28" s="8">
        <v>25529.852800000001</v>
      </c>
      <c r="E28" s="8">
        <v>0</v>
      </c>
      <c r="F28" s="8">
        <v>24996.942419999999</v>
      </c>
      <c r="G28" s="8">
        <v>0</v>
      </c>
      <c r="H28" s="8">
        <v>25.468429780000001</v>
      </c>
      <c r="I28" s="8">
        <v>5500.3521259999998</v>
      </c>
      <c r="J28" s="8">
        <v>22930.937519999999</v>
      </c>
      <c r="K28" s="8">
        <v>25916.590418735708</v>
      </c>
      <c r="L28" s="8">
        <v>583.17216269999994</v>
      </c>
      <c r="M28" s="8"/>
      <c r="N28" s="8">
        <f t="shared" si="0"/>
        <v>143764.37363921574</v>
      </c>
      <c r="O28" s="7">
        <v>41799</v>
      </c>
      <c r="P28" s="15">
        <f t="shared" si="1"/>
        <v>0.25303790013576027</v>
      </c>
      <c r="Q28" s="15">
        <f t="shared" si="2"/>
        <v>1.3238485264619432E-2</v>
      </c>
      <c r="R28" s="15">
        <f t="shared" si="3"/>
        <v>0.17758121955908568</v>
      </c>
      <c r="S28" s="15">
        <f t="shared" si="4"/>
        <v>0</v>
      </c>
      <c r="T28" s="15">
        <f t="shared" si="5"/>
        <v>0.17387438756371687</v>
      </c>
      <c r="U28" s="15">
        <f t="shared" si="6"/>
        <v>0</v>
      </c>
      <c r="V28" s="15">
        <f t="shared" si="7"/>
        <v>1.7715397170591348E-4</v>
      </c>
      <c r="W28" s="15">
        <f t="shared" si="8"/>
        <v>3.8259493550213089E-2</v>
      </c>
      <c r="X28" s="15">
        <f t="shared" si="9"/>
        <v>0.15950361650478437</v>
      </c>
      <c r="Y28" s="15">
        <f t="shared" si="10"/>
        <v>0.18027129922865837</v>
      </c>
      <c r="Z28" s="15">
        <f t="shared" si="11"/>
        <v>4.056444221455735E-3</v>
      </c>
      <c r="AA28" s="15">
        <f t="shared" si="12"/>
        <v>1</v>
      </c>
    </row>
    <row r="29" spans="1:27" ht="15.95" customHeight="1" x14ac:dyDescent="0.25">
      <c r="A29" s="7">
        <v>41806</v>
      </c>
      <c r="B29" s="8">
        <v>37477.321680000001</v>
      </c>
      <c r="C29" s="8">
        <v>1537.6568319999999</v>
      </c>
      <c r="D29" s="8">
        <v>27016.160660000001</v>
      </c>
      <c r="E29" s="8">
        <v>0</v>
      </c>
      <c r="F29" s="8">
        <v>21811.5</v>
      </c>
      <c r="G29" s="8">
        <v>0</v>
      </c>
      <c r="H29" s="8">
        <v>8.6034870600000009</v>
      </c>
      <c r="I29" s="8">
        <v>1656.8116110000001</v>
      </c>
      <c r="J29" s="8">
        <v>23260.276839999999</v>
      </c>
      <c r="K29" s="8">
        <v>21927.706673202927</v>
      </c>
      <c r="L29" s="8">
        <v>458.64178870000001</v>
      </c>
      <c r="M29" s="8"/>
      <c r="N29" s="8">
        <f t="shared" si="0"/>
        <v>135154.67957196292</v>
      </c>
      <c r="O29" s="7">
        <v>41806</v>
      </c>
      <c r="P29" s="15">
        <f t="shared" si="1"/>
        <v>0.27729207600277911</v>
      </c>
      <c r="Q29" s="15">
        <f t="shared" si="2"/>
        <v>1.1377015112386668E-2</v>
      </c>
      <c r="R29" s="15">
        <f t="shared" si="3"/>
        <v>0.19989067892847384</v>
      </c>
      <c r="S29" s="15">
        <f t="shared" si="4"/>
        <v>0</v>
      </c>
      <c r="T29" s="15">
        <f t="shared" si="5"/>
        <v>0.16138175954452616</v>
      </c>
      <c r="U29" s="15">
        <f t="shared" si="6"/>
        <v>0</v>
      </c>
      <c r="V29" s="15">
        <f t="shared" si="7"/>
        <v>6.3656597664597231E-5</v>
      </c>
      <c r="W29" s="15">
        <f t="shared" si="8"/>
        <v>1.2258632969625245E-2</v>
      </c>
      <c r="X29" s="15">
        <f t="shared" si="9"/>
        <v>0.17210115782646726</v>
      </c>
      <c r="Y29" s="15">
        <f t="shared" si="10"/>
        <v>0.16224156457363026</v>
      </c>
      <c r="Z29" s="15">
        <f t="shared" si="11"/>
        <v>3.3934584444469556E-3</v>
      </c>
      <c r="AA29" s="15">
        <f t="shared" si="12"/>
        <v>1</v>
      </c>
    </row>
    <row r="30" spans="1:27" ht="15.95" customHeight="1" x14ac:dyDescent="0.25">
      <c r="A30" s="7">
        <v>41813</v>
      </c>
      <c r="B30" s="8">
        <v>37387.872109999997</v>
      </c>
      <c r="C30" s="8">
        <v>2967.9070149999998</v>
      </c>
      <c r="D30" s="8">
        <v>33897.030220000001</v>
      </c>
      <c r="E30" s="8">
        <v>0</v>
      </c>
      <c r="F30" s="8">
        <v>24752.879529999998</v>
      </c>
      <c r="G30" s="8">
        <v>0</v>
      </c>
      <c r="H30" s="8">
        <v>6.6928824200000001</v>
      </c>
      <c r="I30" s="8">
        <v>3152.5956379999998</v>
      </c>
      <c r="J30" s="8">
        <v>26588.059560000002</v>
      </c>
      <c r="K30" s="8">
        <v>29730.045353972997</v>
      </c>
      <c r="L30" s="8">
        <v>431.42458520000002</v>
      </c>
      <c r="M30" s="8"/>
      <c r="N30" s="8">
        <f t="shared" si="0"/>
        <v>158914.50689459298</v>
      </c>
      <c r="O30" s="7">
        <v>41813</v>
      </c>
      <c r="P30" s="15">
        <f t="shared" si="1"/>
        <v>0.23527035284953024</v>
      </c>
      <c r="Q30" s="15">
        <f t="shared" si="2"/>
        <v>1.8676123866832334E-2</v>
      </c>
      <c r="R30" s="15">
        <f t="shared" si="3"/>
        <v>0.21330356103035761</v>
      </c>
      <c r="S30" s="15">
        <f t="shared" si="4"/>
        <v>0</v>
      </c>
      <c r="T30" s="15">
        <f t="shared" si="5"/>
        <v>0.1557622397961341</v>
      </c>
      <c r="U30" s="15">
        <f t="shared" si="6"/>
        <v>0</v>
      </c>
      <c r="V30" s="15">
        <f t="shared" si="7"/>
        <v>4.2116245714680713E-5</v>
      </c>
      <c r="W30" s="15">
        <f t="shared" si="8"/>
        <v>1.9838312433559619E-2</v>
      </c>
      <c r="X30" s="15">
        <f t="shared" si="9"/>
        <v>0.16731046195572125</v>
      </c>
      <c r="Y30" s="15">
        <f t="shared" si="10"/>
        <v>0.18708200991173671</v>
      </c>
      <c r="Z30" s="15">
        <f t="shared" si="11"/>
        <v>2.7148219104135111E-3</v>
      </c>
      <c r="AA30" s="15">
        <f t="shared" si="12"/>
        <v>1</v>
      </c>
    </row>
    <row r="31" spans="1:27" ht="15.95" customHeight="1" x14ac:dyDescent="0.25">
      <c r="A31" s="7">
        <v>41820</v>
      </c>
      <c r="B31" s="8">
        <v>27096.935460000001</v>
      </c>
      <c r="C31" s="8">
        <v>998.22733410000001</v>
      </c>
      <c r="D31" s="8">
        <v>20198.264589999999</v>
      </c>
      <c r="E31" s="8">
        <v>0</v>
      </c>
      <c r="F31" s="8">
        <v>16929.61896</v>
      </c>
      <c r="G31" s="8">
        <v>0</v>
      </c>
      <c r="H31" s="8">
        <v>85.041863800000002</v>
      </c>
      <c r="I31" s="8">
        <v>1894.6229129999999</v>
      </c>
      <c r="J31" s="8">
        <v>18273.54895</v>
      </c>
      <c r="K31" s="8">
        <v>16128.558566844698</v>
      </c>
      <c r="L31" s="8">
        <v>264.70326870000002</v>
      </c>
      <c r="M31" s="8"/>
      <c r="N31" s="8">
        <f t="shared" si="0"/>
        <v>101869.5219064447</v>
      </c>
      <c r="O31" s="7">
        <v>41820</v>
      </c>
      <c r="P31" s="15">
        <f t="shared" si="1"/>
        <v>0.26599649191330632</v>
      </c>
      <c r="Q31" s="15">
        <f t="shared" si="2"/>
        <v>9.7990774415998103E-3</v>
      </c>
      <c r="R31" s="15">
        <f t="shared" si="3"/>
        <v>0.19827583571610116</v>
      </c>
      <c r="S31" s="15">
        <f t="shared" si="4"/>
        <v>0</v>
      </c>
      <c r="T31" s="15">
        <f t="shared" si="5"/>
        <v>0.16618924525382464</v>
      </c>
      <c r="U31" s="15">
        <f t="shared" si="6"/>
        <v>0</v>
      </c>
      <c r="V31" s="15">
        <f t="shared" si="7"/>
        <v>8.3481165130136817E-4</v>
      </c>
      <c r="W31" s="15">
        <f t="shared" si="8"/>
        <v>1.8598525619271979E-2</v>
      </c>
      <c r="X31" s="15">
        <f t="shared" si="9"/>
        <v>0.17938190548083782</v>
      </c>
      <c r="Y31" s="15">
        <f t="shared" si="10"/>
        <v>0.1583256529038872</v>
      </c>
      <c r="Z31" s="15">
        <f t="shared" si="11"/>
        <v>2.5984540198696442E-3</v>
      </c>
      <c r="AA31" s="15">
        <f t="shared" si="12"/>
        <v>1</v>
      </c>
    </row>
    <row r="32" spans="1:27" ht="15.95" customHeight="1" x14ac:dyDescent="0.25">
      <c r="A32" s="29">
        <v>41827</v>
      </c>
      <c r="B32" s="8">
        <v>28468.5429</v>
      </c>
      <c r="C32" s="8">
        <v>1080.1896819999999</v>
      </c>
      <c r="D32" s="8">
        <v>27944.25722</v>
      </c>
      <c r="E32" s="8">
        <v>0</v>
      </c>
      <c r="F32" s="8">
        <v>25483.75</v>
      </c>
      <c r="G32" s="8">
        <v>0</v>
      </c>
      <c r="H32" s="8">
        <v>35.01639144</v>
      </c>
      <c r="I32" s="8">
        <v>3326.432276</v>
      </c>
      <c r="J32" s="8">
        <v>17665.37055</v>
      </c>
      <c r="K32" s="8">
        <v>21317.602990502248</v>
      </c>
      <c r="L32" s="8">
        <v>428.14657169999998</v>
      </c>
      <c r="M32" s="8"/>
      <c r="N32" s="8">
        <f t="shared" si="0"/>
        <v>125749.30858164224</v>
      </c>
      <c r="O32" s="29">
        <v>41827</v>
      </c>
      <c r="P32" s="15">
        <f t="shared" si="1"/>
        <v>0.22639124796075449</v>
      </c>
      <c r="Q32" s="15">
        <f t="shared" si="2"/>
        <v>8.5900248214779741E-3</v>
      </c>
      <c r="R32" s="15">
        <f t="shared" si="3"/>
        <v>0.22222195521542212</v>
      </c>
      <c r="S32" s="15">
        <f t="shared" si="4"/>
        <v>0</v>
      </c>
      <c r="T32" s="15">
        <f t="shared" si="5"/>
        <v>0.20265518981724481</v>
      </c>
      <c r="U32" s="15">
        <f t="shared" si="6"/>
        <v>0</v>
      </c>
      <c r="V32" s="15">
        <f t="shared" si="7"/>
        <v>2.7846190038703671E-4</v>
      </c>
      <c r="W32" s="15">
        <f t="shared" si="8"/>
        <v>2.6452887204865442E-2</v>
      </c>
      <c r="X32" s="15">
        <f t="shared" si="9"/>
        <v>0.14048085631048085</v>
      </c>
      <c r="Y32" s="15">
        <f t="shared" si="10"/>
        <v>0.16952461393982043</v>
      </c>
      <c r="Z32" s="15">
        <f t="shared" si="11"/>
        <v>3.4047628295469116E-3</v>
      </c>
      <c r="AA32" s="15">
        <f t="shared" si="12"/>
        <v>1</v>
      </c>
    </row>
    <row r="33" spans="1:27" ht="15.95" customHeight="1" x14ac:dyDescent="0.25">
      <c r="A33" s="29">
        <v>41834</v>
      </c>
      <c r="B33" s="8">
        <v>29920.190689999999</v>
      </c>
      <c r="C33" s="8">
        <v>1499.1579220000001</v>
      </c>
      <c r="D33" s="8">
        <v>30276.47696</v>
      </c>
      <c r="E33" s="8">
        <v>0</v>
      </c>
      <c r="F33" s="8">
        <v>23316.616730000002</v>
      </c>
      <c r="G33" s="8">
        <v>0</v>
      </c>
      <c r="H33" s="8">
        <v>27.283562839999998</v>
      </c>
      <c r="I33" s="8">
        <v>1965.441309</v>
      </c>
      <c r="J33" s="8">
        <v>26599.574530000002</v>
      </c>
      <c r="K33" s="8">
        <v>26750.426296859336</v>
      </c>
      <c r="L33" s="8">
        <v>614.89611390000005</v>
      </c>
      <c r="M33" s="8"/>
      <c r="N33" s="8">
        <f t="shared" si="0"/>
        <v>140970.06411459934</v>
      </c>
      <c r="O33" s="29">
        <v>41834</v>
      </c>
      <c r="P33" s="15">
        <f t="shared" si="1"/>
        <v>0.2122449959707535</v>
      </c>
      <c r="Q33" s="15">
        <f t="shared" si="2"/>
        <v>1.0634583529601603E-2</v>
      </c>
      <c r="R33" s="15">
        <f t="shared" si="3"/>
        <v>0.21477238554270092</v>
      </c>
      <c r="S33" s="15">
        <f t="shared" si="4"/>
        <v>0</v>
      </c>
      <c r="T33" s="15">
        <f t="shared" si="5"/>
        <v>0.1654011926322537</v>
      </c>
      <c r="U33" s="15">
        <f t="shared" si="6"/>
        <v>0</v>
      </c>
      <c r="V33" s="15">
        <f t="shared" si="7"/>
        <v>1.9354153671818057E-4</v>
      </c>
      <c r="W33" s="15">
        <f t="shared" si="8"/>
        <v>1.3942260162428714E-2</v>
      </c>
      <c r="X33" s="15">
        <f t="shared" si="9"/>
        <v>0.18868952565969116</v>
      </c>
      <c r="Y33" s="15">
        <f t="shared" si="10"/>
        <v>0.18975962354044904</v>
      </c>
      <c r="Z33" s="15">
        <f t="shared" si="11"/>
        <v>4.3618914254031282E-3</v>
      </c>
      <c r="AA33" s="15">
        <f t="shared" si="12"/>
        <v>1</v>
      </c>
    </row>
    <row r="34" spans="1:27" ht="15.95" customHeight="1" x14ac:dyDescent="0.25">
      <c r="A34" s="29">
        <v>41841</v>
      </c>
      <c r="B34" s="8">
        <v>38677.617850000002</v>
      </c>
      <c r="C34" s="8">
        <v>1987.5872139999999</v>
      </c>
      <c r="D34" s="8">
        <v>33259.794320000001</v>
      </c>
      <c r="E34" s="8">
        <v>0</v>
      </c>
      <c r="F34" s="8">
        <v>21283.8</v>
      </c>
      <c r="G34" s="8">
        <v>0</v>
      </c>
      <c r="H34" s="8">
        <v>14.66474668</v>
      </c>
      <c r="I34" s="8">
        <v>1907.0655389999999</v>
      </c>
      <c r="J34" s="8">
        <v>23021.514139999999</v>
      </c>
      <c r="K34" s="8">
        <v>28317.576958462229</v>
      </c>
      <c r="L34" s="8">
        <v>783.5141155</v>
      </c>
      <c r="M34" s="8"/>
      <c r="N34" s="8">
        <f t="shared" si="0"/>
        <v>149253.13488364223</v>
      </c>
      <c r="O34" s="29">
        <v>41841</v>
      </c>
      <c r="P34" s="15">
        <f t="shared" si="1"/>
        <v>0.25914107519519158</v>
      </c>
      <c r="Q34" s="15">
        <f t="shared" si="2"/>
        <v>1.3316887551806019E-2</v>
      </c>
      <c r="R34" s="15">
        <f t="shared" si="3"/>
        <v>0.22284151248098971</v>
      </c>
      <c r="S34" s="15">
        <f t="shared" si="4"/>
        <v>0</v>
      </c>
      <c r="T34" s="15">
        <f t="shared" si="5"/>
        <v>0.1426020298775825</v>
      </c>
      <c r="U34" s="15">
        <f t="shared" si="6"/>
        <v>0</v>
      </c>
      <c r="V34" s="15">
        <f t="shared" si="7"/>
        <v>9.8254195407236438E-5</v>
      </c>
      <c r="W34" s="15">
        <f t="shared" si="8"/>
        <v>1.2777390173323654E-2</v>
      </c>
      <c r="X34" s="15">
        <f t="shared" si="9"/>
        <v>0.15424476114319191</v>
      </c>
      <c r="Y34" s="15">
        <f t="shared" si="10"/>
        <v>0.18972852382992569</v>
      </c>
      <c r="Z34" s="15">
        <f t="shared" si="11"/>
        <v>5.2495655525817116E-3</v>
      </c>
      <c r="AA34" s="15">
        <f t="shared" si="12"/>
        <v>1</v>
      </c>
    </row>
    <row r="35" spans="1:27" ht="15.95" customHeight="1" x14ac:dyDescent="0.25">
      <c r="A35" s="29">
        <v>41848</v>
      </c>
      <c r="B35" s="8">
        <v>45978.426379999997</v>
      </c>
      <c r="C35" s="8">
        <v>1451.179453</v>
      </c>
      <c r="D35" s="8">
        <v>36631.558969999998</v>
      </c>
      <c r="E35" s="8">
        <v>0</v>
      </c>
      <c r="F35" s="8">
        <v>25875.3</v>
      </c>
      <c r="G35" s="8">
        <v>0</v>
      </c>
      <c r="H35" s="8">
        <v>945.43309720000002</v>
      </c>
      <c r="I35" s="8">
        <v>4142.7397030000002</v>
      </c>
      <c r="J35" s="8">
        <v>27865.04292</v>
      </c>
      <c r="K35" s="8">
        <v>25657.826027809933</v>
      </c>
      <c r="L35" s="8">
        <v>364.52150310000002</v>
      </c>
      <c r="M35" s="8"/>
      <c r="N35" s="8">
        <f t="shared" si="0"/>
        <v>168912.02805410992</v>
      </c>
      <c r="O35" s="29">
        <v>41848</v>
      </c>
      <c r="P35" s="15">
        <f t="shared" si="1"/>
        <v>0.27220338841276059</v>
      </c>
      <c r="Q35" s="15">
        <f t="shared" si="2"/>
        <v>8.5913328359015599E-3</v>
      </c>
      <c r="R35" s="15">
        <f t="shared" si="3"/>
        <v>0.21686767598495299</v>
      </c>
      <c r="S35" s="15">
        <f t="shared" si="4"/>
        <v>0</v>
      </c>
      <c r="T35" s="15">
        <f t="shared" si="5"/>
        <v>0.15318802513999186</v>
      </c>
      <c r="U35" s="15">
        <f t="shared" si="6"/>
        <v>0</v>
      </c>
      <c r="V35" s="15">
        <f t="shared" si="7"/>
        <v>5.5971922668357071E-3</v>
      </c>
      <c r="W35" s="15">
        <f t="shared" si="8"/>
        <v>2.4526019554231504E-2</v>
      </c>
      <c r="X35" s="15">
        <f t="shared" si="9"/>
        <v>0.16496778376891907</v>
      </c>
      <c r="Y35" s="15">
        <f t="shared" si="10"/>
        <v>0.15190052670251883</v>
      </c>
      <c r="Z35" s="15">
        <f t="shared" si="11"/>
        <v>2.1580553338879324E-3</v>
      </c>
      <c r="AA35" s="15">
        <f t="shared" si="12"/>
        <v>1</v>
      </c>
    </row>
    <row r="36" spans="1:27" ht="15.95" customHeight="1" x14ac:dyDescent="0.25">
      <c r="A36" s="29">
        <v>41855</v>
      </c>
      <c r="B36" s="8">
        <v>40470.120439999999</v>
      </c>
      <c r="C36" s="8">
        <v>1791.40527</v>
      </c>
      <c r="D36" s="8">
        <v>28346.558509999999</v>
      </c>
      <c r="E36" s="8">
        <v>0</v>
      </c>
      <c r="F36" s="8">
        <v>27935.5</v>
      </c>
      <c r="G36" s="8">
        <v>0</v>
      </c>
      <c r="H36" s="8">
        <v>27.517035060000001</v>
      </c>
      <c r="I36" s="8">
        <v>2522.2296620000002</v>
      </c>
      <c r="J36" s="8">
        <v>27062.55114</v>
      </c>
      <c r="K36" s="8">
        <v>26814.163457785296</v>
      </c>
      <c r="L36" s="8">
        <v>798.94963870000004</v>
      </c>
      <c r="M36" s="8"/>
      <c r="N36" s="8">
        <f t="shared" si="0"/>
        <v>155768.99515354529</v>
      </c>
      <c r="O36" s="29">
        <v>41855</v>
      </c>
      <c r="P36" s="15">
        <f t="shared" si="1"/>
        <v>0.25980857358749487</v>
      </c>
      <c r="Q36" s="15">
        <f t="shared" si="2"/>
        <v>1.1500396906548497E-2</v>
      </c>
      <c r="R36" s="15">
        <f t="shared" si="3"/>
        <v>0.18197818174315181</v>
      </c>
      <c r="S36" s="15">
        <f t="shared" si="4"/>
        <v>0</v>
      </c>
      <c r="T36" s="15">
        <f t="shared" si="5"/>
        <v>0.17933928361329737</v>
      </c>
      <c r="U36" s="15">
        <f t="shared" si="6"/>
        <v>0</v>
      </c>
      <c r="V36" s="15">
        <f t="shared" si="7"/>
        <v>1.7665283795967093E-4</v>
      </c>
      <c r="W36" s="15">
        <f t="shared" si="8"/>
        <v>1.6192116149390173E-2</v>
      </c>
      <c r="X36" s="15">
        <f t="shared" si="9"/>
        <v>0.17373515899825756</v>
      </c>
      <c r="Y36" s="15">
        <f t="shared" si="10"/>
        <v>0.17214056899676294</v>
      </c>
      <c r="Z36" s="15">
        <f t="shared" si="11"/>
        <v>5.1290671671371827E-3</v>
      </c>
      <c r="AA36" s="15">
        <f t="shared" si="12"/>
        <v>1</v>
      </c>
    </row>
    <row r="37" spans="1:27" ht="15.95" customHeight="1" x14ac:dyDescent="0.25">
      <c r="A37" s="29">
        <v>41862</v>
      </c>
      <c r="B37" s="8">
        <v>37152.48676</v>
      </c>
      <c r="C37" s="8">
        <v>1395.1581389999999</v>
      </c>
      <c r="D37" s="8">
        <v>32251.662670000002</v>
      </c>
      <c r="E37" s="8">
        <v>0</v>
      </c>
      <c r="F37" s="8">
        <v>24647.1</v>
      </c>
      <c r="G37" s="8">
        <v>0</v>
      </c>
      <c r="H37" s="8">
        <v>5.1176127500000002</v>
      </c>
      <c r="I37" s="8">
        <v>2327.136763</v>
      </c>
      <c r="J37" s="8">
        <v>23526.507850000002</v>
      </c>
      <c r="K37" s="8">
        <v>24179.970189837524</v>
      </c>
      <c r="L37" s="8">
        <v>1049.3518879999999</v>
      </c>
      <c r="M37" s="8"/>
      <c r="N37" s="8">
        <f t="shared" si="0"/>
        <v>146534.49187258753</v>
      </c>
      <c r="O37" s="29">
        <v>41862</v>
      </c>
      <c r="P37" s="15">
        <f t="shared" si="1"/>
        <v>0.25354089870052077</v>
      </c>
      <c r="Q37" s="15">
        <f t="shared" si="2"/>
        <v>9.5210221236724027E-3</v>
      </c>
      <c r="R37" s="15">
        <f t="shared" si="3"/>
        <v>0.22009604877220976</v>
      </c>
      <c r="S37" s="15">
        <f t="shared" si="4"/>
        <v>0</v>
      </c>
      <c r="T37" s="15">
        <f t="shared" si="5"/>
        <v>0.16819998953850929</v>
      </c>
      <c r="U37" s="15">
        <f t="shared" si="6"/>
        <v>0</v>
      </c>
      <c r="V37" s="15">
        <f t="shared" si="7"/>
        <v>3.4924287685453537E-5</v>
      </c>
      <c r="W37" s="15">
        <f t="shared" si="8"/>
        <v>1.5881153530893307E-2</v>
      </c>
      <c r="X37" s="15">
        <f t="shared" si="9"/>
        <v>0.16055269683847825</v>
      </c>
      <c r="Y37" s="15">
        <f t="shared" si="10"/>
        <v>0.16501214069696388</v>
      </c>
      <c r="Z37" s="15">
        <f t="shared" si="11"/>
        <v>7.1611255110668182E-3</v>
      </c>
      <c r="AA37" s="15">
        <f t="shared" si="12"/>
        <v>1</v>
      </c>
    </row>
    <row r="38" spans="1:27" ht="15.95" customHeight="1" x14ac:dyDescent="0.25">
      <c r="A38" s="29">
        <v>41869</v>
      </c>
      <c r="B38" s="8">
        <v>48360.509169999998</v>
      </c>
      <c r="C38" s="8">
        <v>2917.466938</v>
      </c>
      <c r="D38" s="8">
        <v>33238.842380000002</v>
      </c>
      <c r="E38" s="8">
        <v>0</v>
      </c>
      <c r="F38" s="8">
        <v>24128.05</v>
      </c>
      <c r="G38" s="8">
        <v>0</v>
      </c>
      <c r="H38" s="33">
        <v>0</v>
      </c>
      <c r="I38" s="8">
        <v>2134.1203439999999</v>
      </c>
      <c r="J38" s="8">
        <v>26411.054990000001</v>
      </c>
      <c r="K38" s="8">
        <v>30331.802288239491</v>
      </c>
      <c r="L38" s="8">
        <v>436.67888149999999</v>
      </c>
      <c r="M38" s="8"/>
      <c r="N38" s="8">
        <f t="shared" si="0"/>
        <v>167958.52499173948</v>
      </c>
      <c r="O38" s="29">
        <v>41869</v>
      </c>
      <c r="P38" s="15">
        <f t="shared" si="1"/>
        <v>0.2879312566741013</v>
      </c>
      <c r="Q38" s="15">
        <f t="shared" si="2"/>
        <v>1.7370162890770126E-2</v>
      </c>
      <c r="R38" s="15">
        <f t="shared" si="3"/>
        <v>0.19789910861407453</v>
      </c>
      <c r="S38" s="15">
        <f t="shared" si="4"/>
        <v>0</v>
      </c>
      <c r="T38" s="15">
        <f t="shared" si="5"/>
        <v>0.14365481002638397</v>
      </c>
      <c r="U38" s="15">
        <f t="shared" si="6"/>
        <v>0</v>
      </c>
      <c r="V38" s="15">
        <f t="shared" si="7"/>
        <v>0</v>
      </c>
      <c r="W38" s="15">
        <f t="shared" si="8"/>
        <v>1.2706234137891839E-2</v>
      </c>
      <c r="X38" s="15">
        <f t="shared" si="9"/>
        <v>0.15724748113439879</v>
      </c>
      <c r="Y38" s="15">
        <f t="shared" si="10"/>
        <v>0.18059102561022888</v>
      </c>
      <c r="Z38" s="15">
        <f t="shared" si="11"/>
        <v>2.5999209121506436E-3</v>
      </c>
      <c r="AA38" s="15">
        <f t="shared" si="12"/>
        <v>1</v>
      </c>
    </row>
    <row r="39" spans="1:27" ht="15.95" customHeight="1" x14ac:dyDescent="0.25">
      <c r="A39" s="29">
        <v>41876</v>
      </c>
      <c r="B39" s="8">
        <v>55469.413460000003</v>
      </c>
      <c r="C39" s="8">
        <v>911.44756129999996</v>
      </c>
      <c r="D39" s="8">
        <v>41416.815369999997</v>
      </c>
      <c r="E39" s="8">
        <v>0</v>
      </c>
      <c r="F39" s="8">
        <v>22893.7</v>
      </c>
      <c r="G39" s="8">
        <v>0</v>
      </c>
      <c r="H39" s="8">
        <v>449.54945229999998</v>
      </c>
      <c r="I39" s="8">
        <v>6002.4471100000001</v>
      </c>
      <c r="J39" s="8">
        <v>38155.08941</v>
      </c>
      <c r="K39" s="8">
        <v>34939.358651156123</v>
      </c>
      <c r="L39" s="8">
        <v>649.26438270000006</v>
      </c>
      <c r="M39" s="8"/>
      <c r="N39" s="8">
        <f t="shared" si="0"/>
        <v>200887.0853974561</v>
      </c>
      <c r="O39" s="29">
        <v>41876</v>
      </c>
      <c r="P39" s="15">
        <f t="shared" ref="P39:P70" si="13">B39/$N39</f>
        <v>0.27612234679125086</v>
      </c>
      <c r="Q39" s="15">
        <f t="shared" ref="Q39:Q70" si="14">C39/$N39</f>
        <v>4.5371137696417685E-3</v>
      </c>
      <c r="R39" s="15">
        <f t="shared" ref="R39:R70" si="15">D39/$N39</f>
        <v>0.20616962652455542</v>
      </c>
      <c r="S39" s="15">
        <f t="shared" si="4"/>
        <v>0</v>
      </c>
      <c r="T39" s="15">
        <f t="shared" ref="T39:T70" si="16">F39/$N39</f>
        <v>0.11396302532193496</v>
      </c>
      <c r="U39" s="15">
        <f t="shared" si="6"/>
        <v>0</v>
      </c>
      <c r="V39" s="15">
        <f t="shared" ref="V39:V70" si="17">H39/$N39</f>
        <v>2.237821567327557E-3</v>
      </c>
      <c r="W39" s="15">
        <f t="shared" ref="W39:W70" si="18">I39/$N39</f>
        <v>2.9879706294330115E-2</v>
      </c>
      <c r="X39" s="15">
        <f t="shared" ref="X39:X70" si="19">J39/$N39</f>
        <v>0.1899330130381949</v>
      </c>
      <c r="Y39" s="15">
        <f t="shared" ref="Y39:Y70" si="20">K39/$N39</f>
        <v>0.17392536002017464</v>
      </c>
      <c r="Z39" s="15">
        <f t="shared" ref="Z39:Z70" si="21">L39/$N39</f>
        <v>3.2319866725898641E-3</v>
      </c>
      <c r="AA39" s="15">
        <f t="shared" ref="AA39:AA70" si="22">N39/$N39</f>
        <v>1</v>
      </c>
    </row>
    <row r="40" spans="1:27" ht="15.95" customHeight="1" x14ac:dyDescent="0.25">
      <c r="A40" s="29">
        <v>41883</v>
      </c>
      <c r="B40" s="8">
        <v>37343.991439999998</v>
      </c>
      <c r="C40" s="8">
        <v>1282.1780160000001</v>
      </c>
      <c r="D40" s="8">
        <v>30117.99137</v>
      </c>
      <c r="E40" s="8">
        <v>0</v>
      </c>
      <c r="F40" s="8">
        <v>25866.788550000001</v>
      </c>
      <c r="G40" s="8">
        <v>0</v>
      </c>
      <c r="H40" s="8">
        <v>4.1581113800000002</v>
      </c>
      <c r="I40" s="8">
        <v>2038.127551</v>
      </c>
      <c r="J40" s="8">
        <v>33741.89026</v>
      </c>
      <c r="K40" s="8">
        <v>20782.334520049597</v>
      </c>
      <c r="L40" s="8">
        <v>766.81060509999998</v>
      </c>
      <c r="M40" s="8"/>
      <c r="N40" s="8">
        <f t="shared" si="0"/>
        <v>151944.27042352961</v>
      </c>
      <c r="O40" s="29">
        <v>41883</v>
      </c>
      <c r="P40" s="15">
        <f t="shared" si="13"/>
        <v>0.24577426536655392</v>
      </c>
      <c r="Q40" s="15">
        <f t="shared" si="14"/>
        <v>8.4384755833573442E-3</v>
      </c>
      <c r="R40" s="15">
        <f t="shared" si="15"/>
        <v>0.19821735486339223</v>
      </c>
      <c r="S40" s="15">
        <f t="shared" si="4"/>
        <v>0</v>
      </c>
      <c r="T40" s="15">
        <f t="shared" si="16"/>
        <v>0.17023865709380742</v>
      </c>
      <c r="U40" s="15">
        <f t="shared" si="6"/>
        <v>0</v>
      </c>
      <c r="V40" s="15">
        <f t="shared" si="17"/>
        <v>2.7366029455468618E-5</v>
      </c>
      <c r="W40" s="15">
        <f t="shared" si="18"/>
        <v>1.3413651895651749E-2</v>
      </c>
      <c r="X40" s="15">
        <f t="shared" si="19"/>
        <v>0.22206753940736179</v>
      </c>
      <c r="Y40" s="15">
        <f t="shared" si="20"/>
        <v>0.13677603283178033</v>
      </c>
      <c r="Z40" s="15">
        <f t="shared" si="21"/>
        <v>5.046656928639634E-3</v>
      </c>
      <c r="AA40" s="15">
        <f t="shared" si="22"/>
        <v>1</v>
      </c>
    </row>
    <row r="41" spans="1:27" ht="15.95" customHeight="1" x14ac:dyDescent="0.25">
      <c r="A41" s="29">
        <v>41890</v>
      </c>
      <c r="B41" s="8">
        <v>68444.516459999999</v>
      </c>
      <c r="C41" s="8">
        <v>3023.0964210000002</v>
      </c>
      <c r="D41" s="8">
        <v>39090.528290000002</v>
      </c>
      <c r="E41" s="8">
        <v>0</v>
      </c>
      <c r="F41" s="8">
        <v>32329.4</v>
      </c>
      <c r="G41" s="8">
        <v>0</v>
      </c>
      <c r="H41" s="8">
        <v>16.17530228</v>
      </c>
      <c r="I41" s="8">
        <v>3502.2679229999999</v>
      </c>
      <c r="J41" s="8">
        <v>36133.818429999999</v>
      </c>
      <c r="K41" s="8">
        <v>30983.759750484736</v>
      </c>
      <c r="L41" s="8">
        <v>1010.059427</v>
      </c>
      <c r="M41" s="8"/>
      <c r="N41" s="8">
        <f t="shared" si="0"/>
        <v>214533.62200376473</v>
      </c>
      <c r="O41" s="29">
        <v>41890</v>
      </c>
      <c r="P41" s="15">
        <f t="shared" si="13"/>
        <v>0.31903864681312705</v>
      </c>
      <c r="Q41" s="15">
        <f t="shared" si="14"/>
        <v>1.4091480826007542E-2</v>
      </c>
      <c r="R41" s="15">
        <f t="shared" si="15"/>
        <v>0.18221166418993301</v>
      </c>
      <c r="S41" s="15">
        <f t="shared" si="4"/>
        <v>0</v>
      </c>
      <c r="T41" s="15">
        <f t="shared" si="16"/>
        <v>0.15069619250372174</v>
      </c>
      <c r="U41" s="15">
        <f t="shared" si="6"/>
        <v>0</v>
      </c>
      <c r="V41" s="15">
        <f t="shared" si="17"/>
        <v>7.5397516384243725E-5</v>
      </c>
      <c r="W41" s="15">
        <f t="shared" si="18"/>
        <v>1.6325030502391556E-2</v>
      </c>
      <c r="X41" s="15">
        <f t="shared" si="19"/>
        <v>0.16842962931640573</v>
      </c>
      <c r="Y41" s="15">
        <f t="shared" si="20"/>
        <v>0.14442379456000151</v>
      </c>
      <c r="Z41" s="15">
        <f t="shared" si="21"/>
        <v>4.7081637720276549E-3</v>
      </c>
      <c r="AA41" s="15">
        <f t="shared" si="22"/>
        <v>1</v>
      </c>
    </row>
    <row r="42" spans="1:27" ht="15.95" customHeight="1" x14ac:dyDescent="0.25">
      <c r="A42" s="29">
        <v>41897</v>
      </c>
      <c r="B42" s="8">
        <v>63503.022790000003</v>
      </c>
      <c r="C42" s="8">
        <v>1805.9151449999999</v>
      </c>
      <c r="D42" s="8">
        <v>36737.422989999999</v>
      </c>
      <c r="E42" s="8">
        <v>0</v>
      </c>
      <c r="F42" s="8">
        <v>27157.1</v>
      </c>
      <c r="G42" s="8">
        <v>0</v>
      </c>
      <c r="H42" s="8">
        <v>20.047888650000001</v>
      </c>
      <c r="I42" s="8">
        <v>5127.429153</v>
      </c>
      <c r="J42" s="8">
        <v>39663.113449999997</v>
      </c>
      <c r="K42" s="8">
        <v>30247.281590726252</v>
      </c>
      <c r="L42" s="8">
        <v>839.31195400000001</v>
      </c>
      <c r="M42" s="8"/>
      <c r="N42" s="8">
        <f t="shared" si="0"/>
        <v>205100.64496137627</v>
      </c>
      <c r="O42" s="29">
        <v>41897</v>
      </c>
      <c r="P42" s="15">
        <f t="shared" si="13"/>
        <v>0.30961883519166233</v>
      </c>
      <c r="Q42" s="15">
        <f t="shared" si="14"/>
        <v>8.805019337409117E-3</v>
      </c>
      <c r="R42" s="15">
        <f t="shared" si="15"/>
        <v>0.17911900275554105</v>
      </c>
      <c r="S42" s="15">
        <f t="shared" si="4"/>
        <v>0</v>
      </c>
      <c r="T42" s="15">
        <f t="shared" si="16"/>
        <v>0.13240865237217619</v>
      </c>
      <c r="U42" s="15">
        <f t="shared" si="6"/>
        <v>0</v>
      </c>
      <c r="V42" s="15">
        <f t="shared" si="17"/>
        <v>9.7746589991344688E-5</v>
      </c>
      <c r="W42" s="15">
        <f t="shared" si="18"/>
        <v>2.4999575959234927E-2</v>
      </c>
      <c r="X42" s="15">
        <f t="shared" si="19"/>
        <v>0.19338366028770507</v>
      </c>
      <c r="Y42" s="15">
        <f t="shared" si="20"/>
        <v>0.14747531192026384</v>
      </c>
      <c r="Z42" s="15">
        <f t="shared" si="21"/>
        <v>4.0921955860161036E-3</v>
      </c>
      <c r="AA42" s="15">
        <f t="shared" si="22"/>
        <v>1</v>
      </c>
    </row>
    <row r="43" spans="1:27" ht="15.95" customHeight="1" x14ac:dyDescent="0.25">
      <c r="A43" s="29">
        <v>41904</v>
      </c>
      <c r="B43" s="8">
        <v>66045.189249999996</v>
      </c>
      <c r="C43" s="8">
        <v>3097.5118859999998</v>
      </c>
      <c r="D43" s="8">
        <v>55155.711080000001</v>
      </c>
      <c r="E43" s="8">
        <v>0</v>
      </c>
      <c r="F43" s="8">
        <v>26312.748309999999</v>
      </c>
      <c r="G43" s="8">
        <v>0</v>
      </c>
      <c r="H43" s="8">
        <v>30.31011766</v>
      </c>
      <c r="I43" s="8">
        <v>4785.2953539999999</v>
      </c>
      <c r="J43" s="8">
        <v>42690.527249999999</v>
      </c>
      <c r="K43" s="8">
        <v>41205.611869606</v>
      </c>
      <c r="L43" s="8">
        <v>870.57924609999998</v>
      </c>
      <c r="M43" s="8"/>
      <c r="N43" s="8">
        <f t="shared" si="0"/>
        <v>240193.48436336601</v>
      </c>
      <c r="O43" s="29">
        <v>41904</v>
      </c>
      <c r="P43" s="15">
        <f t="shared" si="13"/>
        <v>0.27496661462342781</v>
      </c>
      <c r="Q43" s="15">
        <f t="shared" si="14"/>
        <v>1.2895903043373428E-2</v>
      </c>
      <c r="R43" s="15">
        <f t="shared" si="15"/>
        <v>0.22963033833407465</v>
      </c>
      <c r="S43" s="15">
        <f t="shared" si="4"/>
        <v>0</v>
      </c>
      <c r="T43" s="15">
        <f t="shared" si="16"/>
        <v>0.10954813524497579</v>
      </c>
      <c r="U43" s="15">
        <f t="shared" si="6"/>
        <v>0</v>
      </c>
      <c r="V43" s="15">
        <f t="shared" si="17"/>
        <v>1.2619042410886837E-4</v>
      </c>
      <c r="W43" s="15">
        <f t="shared" si="18"/>
        <v>1.9922669287568098E-2</v>
      </c>
      <c r="X43" s="15">
        <f t="shared" si="19"/>
        <v>0.1777339104895016</v>
      </c>
      <c r="Y43" s="15">
        <f t="shared" si="20"/>
        <v>0.17155174703769202</v>
      </c>
      <c r="Z43" s="15">
        <f t="shared" si="21"/>
        <v>3.6244915152776709E-3</v>
      </c>
      <c r="AA43" s="15">
        <f t="shared" si="22"/>
        <v>1</v>
      </c>
    </row>
    <row r="44" spans="1:27" ht="15.95" customHeight="1" x14ac:dyDescent="0.25">
      <c r="A44" s="29">
        <v>41911</v>
      </c>
      <c r="B44" s="8">
        <v>55656.905179015142</v>
      </c>
      <c r="C44" s="8">
        <v>1540.3060245499998</v>
      </c>
      <c r="D44" s="8">
        <v>44419.511202378228</v>
      </c>
      <c r="E44" s="8">
        <v>0</v>
      </c>
      <c r="F44" s="8">
        <v>28872.300000000003</v>
      </c>
      <c r="G44" s="8">
        <v>0</v>
      </c>
      <c r="H44" s="8">
        <v>445.08531790000006</v>
      </c>
      <c r="I44" s="8">
        <v>2684.6013610600021</v>
      </c>
      <c r="J44" s="8">
        <v>44542.517840670327</v>
      </c>
      <c r="K44" s="8">
        <v>30452.145578870197</v>
      </c>
      <c r="L44" s="8">
        <v>393.34769114401598</v>
      </c>
      <c r="M44" s="8"/>
      <c r="N44" s="8">
        <f t="shared" si="0"/>
        <v>209006.72019558793</v>
      </c>
      <c r="O44" s="29">
        <v>41911</v>
      </c>
      <c r="P44" s="15">
        <f t="shared" si="13"/>
        <v>0.26629241933910813</v>
      </c>
      <c r="Q44" s="15">
        <f t="shared" si="14"/>
        <v>7.3696483209180338E-3</v>
      </c>
      <c r="R44" s="15">
        <f t="shared" si="15"/>
        <v>0.21252671282918831</v>
      </c>
      <c r="S44" s="15">
        <f t="shared" si="4"/>
        <v>0</v>
      </c>
      <c r="T44" s="15">
        <f t="shared" si="16"/>
        <v>0.13814053429947795</v>
      </c>
      <c r="U44" s="15">
        <f t="shared" si="6"/>
        <v>0</v>
      </c>
      <c r="V44" s="15">
        <f t="shared" si="17"/>
        <v>2.1295263496001011E-3</v>
      </c>
      <c r="W44" s="15">
        <f t="shared" si="18"/>
        <v>1.2844569583924189E-2</v>
      </c>
      <c r="X44" s="15">
        <f t="shared" si="19"/>
        <v>0.21311524241415566</v>
      </c>
      <c r="Y44" s="15">
        <f t="shared" si="20"/>
        <v>0.14569936100797698</v>
      </c>
      <c r="Z44" s="15">
        <f t="shared" si="21"/>
        <v>1.8819858556505852E-3</v>
      </c>
      <c r="AA44" s="15">
        <f t="shared" si="22"/>
        <v>1</v>
      </c>
    </row>
    <row r="45" spans="1:27" ht="15.95" customHeight="1" x14ac:dyDescent="0.25">
      <c r="A45" s="29">
        <v>41918</v>
      </c>
      <c r="B45" s="8">
        <v>52326.989184211809</v>
      </c>
      <c r="C45" s="8">
        <v>1572.0282204200005</v>
      </c>
      <c r="D45" s="8">
        <v>35082.194617278219</v>
      </c>
      <c r="E45" s="8">
        <v>0</v>
      </c>
      <c r="F45" s="8">
        <v>26512.65</v>
      </c>
      <c r="G45" s="8">
        <v>0</v>
      </c>
      <c r="H45" s="8">
        <v>11.324292979999999</v>
      </c>
      <c r="I45" s="8">
        <v>1843.0190901600004</v>
      </c>
      <c r="J45" s="8">
        <v>31806.531772628157</v>
      </c>
      <c r="K45" s="8">
        <v>37670.203884430521</v>
      </c>
      <c r="L45" s="8">
        <v>794.77756055305645</v>
      </c>
      <c r="M45" s="8"/>
      <c r="N45" s="8">
        <f t="shared" si="0"/>
        <v>187619.71862266175</v>
      </c>
      <c r="O45" s="29">
        <v>41918</v>
      </c>
      <c r="P45" s="15">
        <f t="shared" si="13"/>
        <v>0.27889919870017044</v>
      </c>
      <c r="Q45" s="15">
        <f t="shared" si="14"/>
        <v>8.3788006503817576E-3</v>
      </c>
      <c r="R45" s="15">
        <f t="shared" si="15"/>
        <v>0.1869856477497179</v>
      </c>
      <c r="S45" s="15">
        <f t="shared" si="4"/>
        <v>0</v>
      </c>
      <c r="T45" s="15">
        <f t="shared" si="16"/>
        <v>0.1413105732949205</v>
      </c>
      <c r="U45" s="15">
        <f t="shared" si="6"/>
        <v>0</v>
      </c>
      <c r="V45" s="15">
        <f t="shared" si="17"/>
        <v>6.0357690882029651E-5</v>
      </c>
      <c r="W45" s="15">
        <f t="shared" si="18"/>
        <v>9.8231630645745482E-3</v>
      </c>
      <c r="X45" s="15">
        <f t="shared" si="19"/>
        <v>0.16952659350586186</v>
      </c>
      <c r="Y45" s="15">
        <f t="shared" si="20"/>
        <v>0.20077955643986614</v>
      </c>
      <c r="Z45" s="15">
        <f t="shared" si="21"/>
        <v>4.2361089036249029E-3</v>
      </c>
      <c r="AA45" s="15">
        <f t="shared" si="22"/>
        <v>1</v>
      </c>
    </row>
    <row r="46" spans="1:27" ht="15.95" customHeight="1" x14ac:dyDescent="0.25">
      <c r="A46" s="29">
        <v>41925</v>
      </c>
      <c r="B46" s="8">
        <v>50386.59</v>
      </c>
      <c r="C46" s="8">
        <v>2638.96</v>
      </c>
      <c r="D46" s="8">
        <v>37257.370000000003</v>
      </c>
      <c r="E46" s="8">
        <v>0</v>
      </c>
      <c r="F46" s="8">
        <v>24671.15</v>
      </c>
      <c r="G46" s="8">
        <v>0</v>
      </c>
      <c r="H46" s="8">
        <v>8.98</v>
      </c>
      <c r="I46" s="8">
        <v>2085.08</v>
      </c>
      <c r="J46" s="8">
        <v>31066.31</v>
      </c>
      <c r="K46" s="8">
        <v>30099.788431098259</v>
      </c>
      <c r="L46" s="8">
        <v>527.85</v>
      </c>
      <c r="M46" s="8"/>
      <c r="N46" s="8">
        <f t="shared" si="0"/>
        <v>178742.07843109826</v>
      </c>
      <c r="O46" s="29">
        <v>41925</v>
      </c>
      <c r="P46" s="15">
        <f t="shared" si="13"/>
        <v>0.28189551359291759</v>
      </c>
      <c r="Q46" s="15">
        <f t="shared" si="14"/>
        <v>1.4764066878730348E-2</v>
      </c>
      <c r="R46" s="15">
        <f t="shared" si="15"/>
        <v>0.20844207657774341</v>
      </c>
      <c r="S46" s="15">
        <f t="shared" si="4"/>
        <v>0</v>
      </c>
      <c r="T46" s="15">
        <f t="shared" si="16"/>
        <v>0.13802653642919493</v>
      </c>
      <c r="U46" s="15">
        <f t="shared" si="6"/>
        <v>0</v>
      </c>
      <c r="V46" s="15">
        <f t="shared" si="17"/>
        <v>5.0239988696682987E-5</v>
      </c>
      <c r="W46" s="15">
        <f t="shared" si="18"/>
        <v>1.1665300181701532E-2</v>
      </c>
      <c r="X46" s="15">
        <f t="shared" si="19"/>
        <v>0.1738052408961748</v>
      </c>
      <c r="Y46" s="15">
        <f t="shared" si="20"/>
        <v>0.16839788758918997</v>
      </c>
      <c r="Z46" s="15">
        <f t="shared" si="21"/>
        <v>2.9531378656507921E-3</v>
      </c>
      <c r="AA46" s="15">
        <f t="shared" si="22"/>
        <v>1</v>
      </c>
    </row>
    <row r="47" spans="1:27" ht="15.95" customHeight="1" x14ac:dyDescent="0.25">
      <c r="A47" s="29">
        <v>41932</v>
      </c>
      <c r="B47" s="35">
        <v>54905.45</v>
      </c>
      <c r="C47" s="35">
        <v>2603.21</v>
      </c>
      <c r="D47" s="35">
        <v>42823.38</v>
      </c>
      <c r="E47" s="8">
        <v>0</v>
      </c>
      <c r="F47" s="35">
        <v>25462.720000000001</v>
      </c>
      <c r="G47" s="8">
        <v>0</v>
      </c>
      <c r="H47" s="35">
        <v>5.35</v>
      </c>
      <c r="I47" s="35">
        <v>2786.91</v>
      </c>
      <c r="J47" s="35">
        <v>30864.03</v>
      </c>
      <c r="K47" s="8">
        <v>34117.287183586297</v>
      </c>
      <c r="L47" s="8">
        <v>851.16</v>
      </c>
      <c r="M47" s="8"/>
      <c r="N47" s="8">
        <f t="shared" si="0"/>
        <v>194419.4971835863</v>
      </c>
      <c r="O47" s="29">
        <v>41932</v>
      </c>
      <c r="P47" s="15">
        <f t="shared" si="13"/>
        <v>0.28240711860371659</v>
      </c>
      <c r="Q47" s="15">
        <f t="shared" si="14"/>
        <v>1.3389655038259063E-2</v>
      </c>
      <c r="R47" s="15">
        <f t="shared" si="15"/>
        <v>0.22026278547342795</v>
      </c>
      <c r="S47" s="15">
        <f t="shared" si="4"/>
        <v>0</v>
      </c>
      <c r="T47" s="15">
        <f t="shared" si="16"/>
        <v>0.13096793464060902</v>
      </c>
      <c r="U47" s="15">
        <f t="shared" si="6"/>
        <v>0</v>
      </c>
      <c r="V47" s="15">
        <f t="shared" si="17"/>
        <v>2.7517816255579066E-5</v>
      </c>
      <c r="W47" s="15">
        <f t="shared" si="18"/>
        <v>1.4334519121651563E-2</v>
      </c>
      <c r="X47" s="15">
        <f t="shared" si="19"/>
        <v>0.1587496647563888</v>
      </c>
      <c r="Y47" s="15">
        <f t="shared" si="20"/>
        <v>0.17548284857135521</v>
      </c>
      <c r="Z47" s="15">
        <f t="shared" si="21"/>
        <v>4.3779559783362022E-3</v>
      </c>
      <c r="AA47" s="15">
        <f t="shared" si="22"/>
        <v>1</v>
      </c>
    </row>
    <row r="48" spans="1:27" ht="15.95" customHeight="1" x14ac:dyDescent="0.25">
      <c r="A48" s="29">
        <v>41939</v>
      </c>
      <c r="B48" s="35">
        <v>71915.169328613745</v>
      </c>
      <c r="C48" s="35">
        <v>3244.9772535698999</v>
      </c>
      <c r="D48" s="35">
        <v>42797.259200963192</v>
      </c>
      <c r="E48" s="8">
        <v>0</v>
      </c>
      <c r="F48" s="35">
        <v>29359.7</v>
      </c>
      <c r="G48" s="8">
        <v>0</v>
      </c>
      <c r="H48" s="35">
        <v>12.744599280000001</v>
      </c>
      <c r="I48" s="35">
        <v>5279.5953174899987</v>
      </c>
      <c r="J48" s="35">
        <v>37931.331580224272</v>
      </c>
      <c r="K48" s="8">
        <v>36338.327574838855</v>
      </c>
      <c r="L48" s="8">
        <v>429.31675792803787</v>
      </c>
      <c r="M48" s="8"/>
      <c r="N48" s="8">
        <f t="shared" si="0"/>
        <v>227308.42161290799</v>
      </c>
      <c r="O48" s="29">
        <v>41939</v>
      </c>
      <c r="P48" s="15">
        <f t="shared" si="13"/>
        <v>0.31637705641668118</v>
      </c>
      <c r="Q48" s="15">
        <f t="shared" si="14"/>
        <v>1.4275657850881975E-2</v>
      </c>
      <c r="R48" s="15">
        <f t="shared" si="15"/>
        <v>0.18827837040654941</v>
      </c>
      <c r="S48" s="15">
        <f t="shared" si="4"/>
        <v>0</v>
      </c>
      <c r="T48" s="15">
        <f t="shared" si="16"/>
        <v>0.12916239438764715</v>
      </c>
      <c r="U48" s="15">
        <f t="shared" si="6"/>
        <v>0</v>
      </c>
      <c r="V48" s="15">
        <f t="shared" si="17"/>
        <v>5.6067431156172719E-5</v>
      </c>
      <c r="W48" s="15">
        <f t="shared" si="18"/>
        <v>2.3226571545513695E-2</v>
      </c>
      <c r="X48" s="15">
        <f t="shared" si="19"/>
        <v>0.1668716509097008</v>
      </c>
      <c r="Y48" s="15">
        <f t="shared" si="20"/>
        <v>0.15986353394649297</v>
      </c>
      <c r="Z48" s="15">
        <f t="shared" si="21"/>
        <v>1.888697105376665E-3</v>
      </c>
      <c r="AA48" s="15">
        <f t="shared" si="22"/>
        <v>1</v>
      </c>
    </row>
    <row r="49" spans="1:27" ht="15.95" customHeight="1" x14ac:dyDescent="0.25">
      <c r="A49" s="29">
        <v>41946</v>
      </c>
      <c r="B49" s="8">
        <v>53546.400690000002</v>
      </c>
      <c r="C49" s="41">
        <v>2446.7123476099987</v>
      </c>
      <c r="D49" s="8">
        <v>35835.418969999999</v>
      </c>
      <c r="E49" s="8">
        <v>0</v>
      </c>
      <c r="F49" s="8">
        <v>30133.25</v>
      </c>
      <c r="G49" s="8">
        <v>0</v>
      </c>
      <c r="H49" s="41">
        <v>432.19859147000005</v>
      </c>
      <c r="I49" s="41">
        <v>2018.9698165100015</v>
      </c>
      <c r="J49" s="8">
        <v>34890.50735</v>
      </c>
      <c r="K49" s="8">
        <v>27519.484762620155</v>
      </c>
      <c r="L49" s="41">
        <v>704.57071375148701</v>
      </c>
      <c r="M49" s="41"/>
      <c r="N49" s="8">
        <f t="shared" si="0"/>
        <v>187527.51324196163</v>
      </c>
      <c r="O49" s="29">
        <v>41946</v>
      </c>
      <c r="P49" s="15">
        <f t="shared" si="13"/>
        <v>0.28553890447483588</v>
      </c>
      <c r="Q49" s="15">
        <f t="shared" si="14"/>
        <v>1.304721800716822E-2</v>
      </c>
      <c r="R49" s="15">
        <f t="shared" si="15"/>
        <v>0.19109419386243626</v>
      </c>
      <c r="S49" s="15">
        <f t="shared" si="4"/>
        <v>0</v>
      </c>
      <c r="T49" s="15">
        <f t="shared" si="16"/>
        <v>0.16068708787877911</v>
      </c>
      <c r="U49" s="15">
        <f t="shared" si="6"/>
        <v>0</v>
      </c>
      <c r="V49" s="15">
        <f t="shared" si="17"/>
        <v>2.3047209659968456E-3</v>
      </c>
      <c r="W49" s="15">
        <f t="shared" si="18"/>
        <v>1.0766259209681835E-2</v>
      </c>
      <c r="X49" s="15">
        <f t="shared" si="19"/>
        <v>0.18605540460071973</v>
      </c>
      <c r="Y49" s="15">
        <f t="shared" si="20"/>
        <v>0.14674905184239562</v>
      </c>
      <c r="Z49" s="15">
        <f t="shared" si="21"/>
        <v>3.7571591579865864E-3</v>
      </c>
      <c r="AA49" s="15">
        <f t="shared" si="22"/>
        <v>1</v>
      </c>
    </row>
    <row r="50" spans="1:27" ht="15.95" customHeight="1" x14ac:dyDescent="0.25">
      <c r="A50" s="29">
        <v>41953</v>
      </c>
      <c r="B50" s="8">
        <v>44045.134449999998</v>
      </c>
      <c r="C50" s="41">
        <v>2361.990367149599</v>
      </c>
      <c r="D50" s="8">
        <v>31116.923299999999</v>
      </c>
      <c r="E50" s="8">
        <v>0</v>
      </c>
      <c r="F50" s="8">
        <v>27754.07343</v>
      </c>
      <c r="G50" s="8">
        <v>0</v>
      </c>
      <c r="H50" s="41">
        <v>0</v>
      </c>
      <c r="I50" s="41">
        <v>3000.1838610399996</v>
      </c>
      <c r="J50" s="8">
        <v>34008.31048</v>
      </c>
      <c r="K50" s="8">
        <v>28084.816167506433</v>
      </c>
      <c r="L50" s="41">
        <v>880.37804540067373</v>
      </c>
      <c r="M50" s="41"/>
      <c r="N50" s="8">
        <f t="shared" si="0"/>
        <v>171251.81010109669</v>
      </c>
      <c r="O50" s="29">
        <v>41953</v>
      </c>
      <c r="P50" s="15">
        <f t="shared" si="13"/>
        <v>0.25719514686588374</v>
      </c>
      <c r="Q50" s="15">
        <f t="shared" si="14"/>
        <v>1.3792498693912917E-2</v>
      </c>
      <c r="R50" s="15">
        <f t="shared" si="15"/>
        <v>0.18170274101996617</v>
      </c>
      <c r="S50" s="15">
        <f t="shared" si="4"/>
        <v>0</v>
      </c>
      <c r="T50" s="15">
        <f t="shared" si="16"/>
        <v>0.16206586904754861</v>
      </c>
      <c r="U50" s="15">
        <f t="shared" si="6"/>
        <v>0</v>
      </c>
      <c r="V50" s="15">
        <f t="shared" si="17"/>
        <v>0</v>
      </c>
      <c r="W50" s="15">
        <f t="shared" si="18"/>
        <v>1.7519136640184257E-2</v>
      </c>
      <c r="X50" s="15">
        <f t="shared" si="19"/>
        <v>0.19858657528888923</v>
      </c>
      <c r="Y50" s="15">
        <f t="shared" si="20"/>
        <v>0.16399719308617444</v>
      </c>
      <c r="Z50" s="15">
        <f t="shared" si="21"/>
        <v>5.1408393574406712E-3</v>
      </c>
      <c r="AA50" s="15">
        <f t="shared" si="22"/>
        <v>1</v>
      </c>
    </row>
    <row r="51" spans="1:27" ht="15.95" customHeight="1" x14ac:dyDescent="0.25">
      <c r="A51" s="29">
        <v>41960</v>
      </c>
      <c r="B51" s="8">
        <v>60190.809280000001</v>
      </c>
      <c r="C51" s="41">
        <v>2972.0099405546994</v>
      </c>
      <c r="D51" s="8">
        <v>35129.411469999999</v>
      </c>
      <c r="E51" s="8">
        <v>0</v>
      </c>
      <c r="F51" s="8">
        <v>21752.85</v>
      </c>
      <c r="G51" s="8">
        <v>0</v>
      </c>
      <c r="H51" s="41">
        <v>4.8732385100000002</v>
      </c>
      <c r="I51" s="41">
        <v>2856.9569937300002</v>
      </c>
      <c r="J51" s="8">
        <v>31556.69628</v>
      </c>
      <c r="K51" s="8">
        <v>30092.311966223497</v>
      </c>
      <c r="L51" s="41">
        <v>423.69570773476897</v>
      </c>
      <c r="M51" s="41"/>
      <c r="N51" s="8">
        <f t="shared" si="0"/>
        <v>184979.61487675295</v>
      </c>
      <c r="O51" s="29">
        <v>41960</v>
      </c>
      <c r="P51" s="15">
        <f t="shared" si="13"/>
        <v>0.32539158068905893</v>
      </c>
      <c r="Q51" s="15">
        <f t="shared" si="14"/>
        <v>1.6066688983728674E-2</v>
      </c>
      <c r="R51" s="15">
        <f t="shared" si="15"/>
        <v>0.18990963676406075</v>
      </c>
      <c r="S51" s="15">
        <f t="shared" si="4"/>
        <v>0</v>
      </c>
      <c r="T51" s="15">
        <f t="shared" si="16"/>
        <v>0.11759593085158788</v>
      </c>
      <c r="U51" s="15">
        <f t="shared" si="6"/>
        <v>0</v>
      </c>
      <c r="V51" s="15">
        <f t="shared" si="17"/>
        <v>2.634473270607094E-5</v>
      </c>
      <c r="W51" s="15">
        <f t="shared" si="18"/>
        <v>1.5444712627569884E-2</v>
      </c>
      <c r="X51" s="15">
        <f t="shared" si="19"/>
        <v>0.17059553454593035</v>
      </c>
      <c r="Y51" s="15">
        <f t="shared" si="20"/>
        <v>0.16267907134671683</v>
      </c>
      <c r="Z51" s="15">
        <f t="shared" si="21"/>
        <v>2.2904994586407062E-3</v>
      </c>
      <c r="AA51" s="15">
        <f t="shared" si="22"/>
        <v>1</v>
      </c>
    </row>
    <row r="52" spans="1:27" ht="15.95" customHeight="1" x14ac:dyDescent="0.25">
      <c r="A52" s="29">
        <v>41967</v>
      </c>
      <c r="B52" s="8">
        <v>42618.939919999997</v>
      </c>
      <c r="C52" s="41">
        <v>1636.9465749599001</v>
      </c>
      <c r="D52" s="8">
        <v>34514.471720000001</v>
      </c>
      <c r="E52" s="8">
        <v>0</v>
      </c>
      <c r="F52" s="8">
        <v>24404.25</v>
      </c>
      <c r="G52" s="8">
        <v>0</v>
      </c>
      <c r="H52" s="41">
        <v>0</v>
      </c>
      <c r="I52" s="41">
        <v>4904.2690731800021</v>
      </c>
      <c r="J52" s="8">
        <v>26062.235089999998</v>
      </c>
      <c r="K52" s="8">
        <v>31078.142551049194</v>
      </c>
      <c r="L52" s="41">
        <v>273.12218249418322</v>
      </c>
      <c r="M52" s="41"/>
      <c r="N52" s="8">
        <f t="shared" si="0"/>
        <v>165492.37711168325</v>
      </c>
      <c r="O52" s="29">
        <v>41967</v>
      </c>
      <c r="P52" s="15">
        <f t="shared" si="13"/>
        <v>0.2575281149731653</v>
      </c>
      <c r="Q52" s="15">
        <f t="shared" si="14"/>
        <v>9.8913714548628396E-3</v>
      </c>
      <c r="R52" s="15">
        <f t="shared" si="15"/>
        <v>0.20855626296737378</v>
      </c>
      <c r="S52" s="15">
        <f t="shared" si="4"/>
        <v>0</v>
      </c>
      <c r="T52" s="15">
        <f t="shared" si="16"/>
        <v>0.14746449610504225</v>
      </c>
      <c r="U52" s="15">
        <f t="shared" si="6"/>
        <v>0</v>
      </c>
      <c r="V52" s="15">
        <f t="shared" si="17"/>
        <v>0</v>
      </c>
      <c r="W52" s="15">
        <f t="shared" si="18"/>
        <v>2.9634410712889421E-2</v>
      </c>
      <c r="X52" s="15">
        <f t="shared" si="19"/>
        <v>0.15748299435213131</v>
      </c>
      <c r="Y52" s="15">
        <f t="shared" si="20"/>
        <v>0.18779198832871905</v>
      </c>
      <c r="Z52" s="15">
        <f t="shared" si="21"/>
        <v>1.6503611058161641E-3</v>
      </c>
      <c r="AA52" s="15">
        <f t="shared" si="22"/>
        <v>1</v>
      </c>
    </row>
    <row r="53" spans="1:27" ht="15.95" customHeight="1" x14ac:dyDescent="0.25">
      <c r="A53" s="29">
        <v>41974</v>
      </c>
      <c r="B53" s="8">
        <v>52927.34635795233</v>
      </c>
      <c r="C53" s="41">
        <v>2344.5766249500007</v>
      </c>
      <c r="D53" s="8">
        <v>34012.860134818628</v>
      </c>
      <c r="E53" s="8">
        <v>0</v>
      </c>
      <c r="F53" s="8">
        <v>31095.4</v>
      </c>
      <c r="G53" s="8">
        <v>0</v>
      </c>
      <c r="H53" s="41">
        <v>397.44984524</v>
      </c>
      <c r="I53" s="41">
        <v>2668.6106487999964</v>
      </c>
      <c r="J53" s="8">
        <v>35479.152291120481</v>
      </c>
      <c r="K53" s="8">
        <v>22394.510770989655</v>
      </c>
      <c r="L53" s="41">
        <v>490.37459676526515</v>
      </c>
      <c r="M53" s="41"/>
      <c r="N53" s="8">
        <f t="shared" si="0"/>
        <v>181810.28127063636</v>
      </c>
      <c r="O53" s="29">
        <v>41974</v>
      </c>
      <c r="P53" s="15">
        <f t="shared" si="13"/>
        <v>0.29111305470765181</v>
      </c>
      <c r="Q53" s="15">
        <f t="shared" si="14"/>
        <v>1.289573179560702E-2</v>
      </c>
      <c r="R53" s="15">
        <f t="shared" si="15"/>
        <v>0.18707885988135228</v>
      </c>
      <c r="S53" s="15">
        <f t="shared" si="4"/>
        <v>0</v>
      </c>
      <c r="T53" s="15">
        <f t="shared" si="16"/>
        <v>0.17103213186119265</v>
      </c>
      <c r="U53" s="15">
        <f t="shared" si="6"/>
        <v>0</v>
      </c>
      <c r="V53" s="15">
        <f t="shared" si="17"/>
        <v>2.1860691401074848E-3</v>
      </c>
      <c r="W53" s="15">
        <f t="shared" si="18"/>
        <v>1.4677996371545109E-2</v>
      </c>
      <c r="X53" s="15">
        <f t="shared" si="19"/>
        <v>0.19514381718769505</v>
      </c>
      <c r="Y53" s="15">
        <f t="shared" si="20"/>
        <v>0.12317516157215541</v>
      </c>
      <c r="Z53" s="15">
        <f t="shared" si="21"/>
        <v>2.6971774826931314E-3</v>
      </c>
      <c r="AA53" s="15">
        <f t="shared" si="22"/>
        <v>1</v>
      </c>
    </row>
    <row r="54" spans="1:27" ht="15.95" customHeight="1" x14ac:dyDescent="0.25">
      <c r="A54" s="29">
        <v>41981</v>
      </c>
      <c r="B54" s="8">
        <v>51023.95029843838</v>
      </c>
      <c r="C54" s="41">
        <v>3456.1118179097016</v>
      </c>
      <c r="D54" s="8">
        <v>36468.500423910606</v>
      </c>
      <c r="E54" s="8">
        <v>0</v>
      </c>
      <c r="F54" s="8">
        <v>27044.5</v>
      </c>
      <c r="G54" s="8">
        <v>0</v>
      </c>
      <c r="H54" s="41">
        <v>0.28722172000000001</v>
      </c>
      <c r="I54" s="41">
        <v>3685.6938780100027</v>
      </c>
      <c r="J54" s="8">
        <v>33455.068622080202</v>
      </c>
      <c r="K54" s="8">
        <v>32889.486501297157</v>
      </c>
      <c r="L54" s="41">
        <v>628.99302570394548</v>
      </c>
      <c r="M54" s="41"/>
      <c r="N54" s="8">
        <f t="shared" si="0"/>
        <v>188652.59178906999</v>
      </c>
      <c r="O54" s="29">
        <v>41981</v>
      </c>
      <c r="P54" s="15">
        <f t="shared" si="13"/>
        <v>0.27046514343936284</v>
      </c>
      <c r="Q54" s="15">
        <f t="shared" si="14"/>
        <v>1.8319980579826516E-2</v>
      </c>
      <c r="R54" s="15">
        <f t="shared" si="15"/>
        <v>0.19331035994822462</v>
      </c>
      <c r="S54" s="15">
        <f t="shared" si="4"/>
        <v>0</v>
      </c>
      <c r="T54" s="15">
        <f t="shared" si="16"/>
        <v>0.14335610098714202</v>
      </c>
      <c r="U54" s="15">
        <f t="shared" si="6"/>
        <v>0</v>
      </c>
      <c r="V54" s="15">
        <f t="shared" si="17"/>
        <v>1.5224901883200146E-6</v>
      </c>
      <c r="W54" s="15">
        <f t="shared" si="18"/>
        <v>1.9536937409961104E-2</v>
      </c>
      <c r="X54" s="15">
        <f t="shared" si="19"/>
        <v>0.17733691493348724</v>
      </c>
      <c r="Y54" s="15">
        <f t="shared" si="20"/>
        <v>0.17433890618407438</v>
      </c>
      <c r="Z54" s="15">
        <f t="shared" si="21"/>
        <v>3.3341340277329157E-3</v>
      </c>
      <c r="AA54" s="15">
        <f t="shared" si="22"/>
        <v>1</v>
      </c>
    </row>
    <row r="55" spans="1:27" ht="15.95" customHeight="1" x14ac:dyDescent="0.25">
      <c r="A55" s="29">
        <v>41988</v>
      </c>
      <c r="B55" s="8">
        <v>49265.936033248247</v>
      </c>
      <c r="C55" s="41">
        <v>3348.5483052397017</v>
      </c>
      <c r="D55" s="8">
        <v>38528.511802969275</v>
      </c>
      <c r="E55" s="8">
        <v>0</v>
      </c>
      <c r="F55" s="8">
        <v>31113.9</v>
      </c>
      <c r="G55" s="8">
        <v>0</v>
      </c>
      <c r="H55" s="41">
        <v>53.895380679999988</v>
      </c>
      <c r="I55" s="41">
        <v>6931.2317136100073</v>
      </c>
      <c r="J55" s="8">
        <v>33956.803629195711</v>
      </c>
      <c r="K55" s="8">
        <v>29042.918583394498</v>
      </c>
      <c r="L55" s="41">
        <v>624.80884838411373</v>
      </c>
      <c r="M55" s="41"/>
      <c r="N55" s="8">
        <f t="shared" si="0"/>
        <v>192866.55429672156</v>
      </c>
      <c r="O55" s="29">
        <v>41988</v>
      </c>
      <c r="P55" s="15">
        <f t="shared" si="13"/>
        <v>0.25544053614113693</v>
      </c>
      <c r="Q55" s="15">
        <f t="shared" si="14"/>
        <v>1.7361995797819996E-2</v>
      </c>
      <c r="R55" s="15">
        <f t="shared" si="15"/>
        <v>0.19976771993185446</v>
      </c>
      <c r="S55" s="15">
        <f t="shared" si="4"/>
        <v>0</v>
      </c>
      <c r="T55" s="15">
        <f t="shared" si="16"/>
        <v>0.16132346073924178</v>
      </c>
      <c r="U55" s="15">
        <f t="shared" si="6"/>
        <v>0</v>
      </c>
      <c r="V55" s="15">
        <f t="shared" si="17"/>
        <v>2.7944389257394497E-4</v>
      </c>
      <c r="W55" s="15">
        <f t="shared" si="18"/>
        <v>3.5937966221693568E-2</v>
      </c>
      <c r="X55" s="15">
        <f t="shared" si="19"/>
        <v>0.17606372319460745</v>
      </c>
      <c r="Y55" s="15">
        <f t="shared" si="20"/>
        <v>0.15058556258910769</v>
      </c>
      <c r="Z55" s="15">
        <f t="shared" si="21"/>
        <v>3.2395914919642163E-3</v>
      </c>
      <c r="AA55" s="15">
        <f t="shared" si="22"/>
        <v>1</v>
      </c>
    </row>
    <row r="56" spans="1:27" ht="15.95" customHeight="1" x14ac:dyDescent="0.25">
      <c r="A56" s="29">
        <v>41995</v>
      </c>
      <c r="B56" s="8">
        <v>26090.048013868851</v>
      </c>
      <c r="C56" s="41">
        <v>1539.3623375999</v>
      </c>
      <c r="D56" s="8">
        <v>10459.682791285646</v>
      </c>
      <c r="E56" s="8">
        <v>0</v>
      </c>
      <c r="F56" s="8">
        <v>14614.3</v>
      </c>
      <c r="G56" s="8">
        <v>0</v>
      </c>
      <c r="H56" s="41">
        <v>0.43973941</v>
      </c>
      <c r="I56" s="41">
        <v>1381.317484950001</v>
      </c>
      <c r="J56" s="8">
        <v>10063.9744599555</v>
      </c>
      <c r="K56" s="8">
        <v>14319.289120994994</v>
      </c>
      <c r="L56" s="41">
        <v>138.72181145264281</v>
      </c>
      <c r="M56" s="41"/>
      <c r="N56" s="8">
        <f t="shared" si="0"/>
        <v>78607.135759517536</v>
      </c>
      <c r="O56" s="29">
        <v>41995</v>
      </c>
      <c r="P56" s="15">
        <f t="shared" si="13"/>
        <v>0.33190432092178018</v>
      </c>
      <c r="Q56" s="15">
        <f t="shared" si="14"/>
        <v>1.9582984709037923E-2</v>
      </c>
      <c r="R56" s="15">
        <f t="shared" si="15"/>
        <v>0.13306276447070794</v>
      </c>
      <c r="S56" s="15">
        <f t="shared" si="4"/>
        <v>0</v>
      </c>
      <c r="T56" s="15">
        <f t="shared" si="16"/>
        <v>0.18591569148008982</v>
      </c>
      <c r="U56" s="15">
        <f t="shared" si="6"/>
        <v>0</v>
      </c>
      <c r="V56" s="15">
        <f t="shared" si="17"/>
        <v>5.5941411139224416E-6</v>
      </c>
      <c r="W56" s="15">
        <f t="shared" si="18"/>
        <v>1.7572418478340943E-2</v>
      </c>
      <c r="X56" s="15">
        <f t="shared" si="19"/>
        <v>0.12802876434455229</v>
      </c>
      <c r="Y56" s="15">
        <f t="shared" si="20"/>
        <v>0.18216271312571333</v>
      </c>
      <c r="Z56" s="15">
        <f t="shared" si="21"/>
        <v>1.7647483286636196E-3</v>
      </c>
      <c r="AA56" s="15">
        <f t="shared" si="22"/>
        <v>1</v>
      </c>
    </row>
    <row r="57" spans="1:27" ht="15.95" customHeight="1" x14ac:dyDescent="0.25">
      <c r="A57" s="29">
        <v>42002</v>
      </c>
      <c r="B57" s="8">
        <v>17402.817438149566</v>
      </c>
      <c r="C57" s="41">
        <v>1215.3350640699994</v>
      </c>
      <c r="D57" s="8">
        <v>14117.613908046505</v>
      </c>
      <c r="E57" s="8">
        <v>0</v>
      </c>
      <c r="F57" s="8">
        <v>10148.299999999999</v>
      </c>
      <c r="G57" s="8">
        <v>0</v>
      </c>
      <c r="H57" s="41">
        <v>389.25823098999996</v>
      </c>
      <c r="I57" s="41">
        <v>1535.8004510100009</v>
      </c>
      <c r="J57" s="8">
        <v>14078.9751118487</v>
      </c>
      <c r="K57" s="8">
        <v>10382.338131701552</v>
      </c>
      <c r="L57" s="41">
        <v>268.34695690361144</v>
      </c>
      <c r="M57" s="41"/>
      <c r="N57" s="8">
        <f t="shared" si="0"/>
        <v>69538.785292719927</v>
      </c>
      <c r="O57" s="29">
        <v>42002</v>
      </c>
      <c r="P57" s="15">
        <f t="shared" si="13"/>
        <v>0.25026059004184936</v>
      </c>
      <c r="Q57" s="15">
        <f t="shared" si="14"/>
        <v>1.7477082162912525E-2</v>
      </c>
      <c r="R57" s="15">
        <f t="shared" si="15"/>
        <v>0.20301783887393399</v>
      </c>
      <c r="S57" s="15">
        <f t="shared" si="4"/>
        <v>0</v>
      </c>
      <c r="T57" s="15">
        <f t="shared" si="16"/>
        <v>0.14593726302927573</v>
      </c>
      <c r="U57" s="15">
        <f t="shared" si="6"/>
        <v>0</v>
      </c>
      <c r="V57" s="15">
        <f t="shared" si="17"/>
        <v>5.5977139858201077E-3</v>
      </c>
      <c r="W57" s="15">
        <f t="shared" si="18"/>
        <v>2.2085523129935735E-2</v>
      </c>
      <c r="X57" s="15">
        <f t="shared" si="19"/>
        <v>0.20246219505537782</v>
      </c>
      <c r="Y57" s="15">
        <f t="shared" si="20"/>
        <v>0.14930283996186638</v>
      </c>
      <c r="Z57" s="15">
        <f t="shared" si="21"/>
        <v>3.8589537590284152E-3</v>
      </c>
      <c r="AA57" s="15">
        <f t="shared" si="22"/>
        <v>1</v>
      </c>
    </row>
    <row r="58" spans="1:27" ht="15.95" customHeight="1" x14ac:dyDescent="0.25">
      <c r="A58" s="29">
        <v>42009</v>
      </c>
      <c r="B58" s="41">
        <v>37687.57059489096</v>
      </c>
      <c r="C58" s="41">
        <v>1692.4566571599003</v>
      </c>
      <c r="D58" s="41">
        <v>38844.391517318567</v>
      </c>
      <c r="E58" s="8">
        <v>0</v>
      </c>
      <c r="F58" s="41">
        <v>38643.576646000001</v>
      </c>
      <c r="G58" s="8">
        <v>0</v>
      </c>
      <c r="H58" s="41">
        <v>0</v>
      </c>
      <c r="I58" s="41">
        <v>2830.5372997500008</v>
      </c>
      <c r="J58" s="41">
        <v>31773.958744881391</v>
      </c>
      <c r="K58" s="41">
        <v>30903.302239789948</v>
      </c>
      <c r="L58" s="41">
        <v>553.56300567185792</v>
      </c>
      <c r="M58" s="41"/>
      <c r="N58" s="8">
        <f t="shared" si="0"/>
        <v>182929.35670546262</v>
      </c>
      <c r="O58" s="29">
        <v>42009</v>
      </c>
      <c r="P58" s="15">
        <f t="shared" si="13"/>
        <v>0.20602253937607345</v>
      </c>
      <c r="Q58" s="15">
        <f t="shared" si="14"/>
        <v>9.251968561202294E-3</v>
      </c>
      <c r="R58" s="15">
        <f t="shared" si="15"/>
        <v>0.21234640637731275</v>
      </c>
      <c r="S58" s="15">
        <f t="shared" si="4"/>
        <v>0</v>
      </c>
      <c r="T58" s="15">
        <f t="shared" si="16"/>
        <v>0.21124863358165427</v>
      </c>
      <c r="U58" s="15">
        <f t="shared" si="6"/>
        <v>0</v>
      </c>
      <c r="V58" s="15">
        <f t="shared" si="17"/>
        <v>0</v>
      </c>
      <c r="W58" s="15">
        <f t="shared" si="18"/>
        <v>1.547339011478345E-2</v>
      </c>
      <c r="X58" s="15">
        <f t="shared" si="19"/>
        <v>0.17369524125119584</v>
      </c>
      <c r="Y58" s="15">
        <f t="shared" si="20"/>
        <v>0.16893571811739233</v>
      </c>
      <c r="Z58" s="15">
        <f t="shared" si="21"/>
        <v>3.0261026203856293E-3</v>
      </c>
      <c r="AA58" s="15">
        <f t="shared" si="22"/>
        <v>1</v>
      </c>
    </row>
    <row r="59" spans="1:27" ht="15.95" customHeight="1" x14ac:dyDescent="0.25">
      <c r="A59" s="29">
        <v>42016</v>
      </c>
      <c r="B59" s="41">
        <v>61394.737566407086</v>
      </c>
      <c r="C59" s="41">
        <v>3906.5988852298001</v>
      </c>
      <c r="D59" s="41">
        <v>28128.073503547526</v>
      </c>
      <c r="E59" s="8">
        <v>0</v>
      </c>
      <c r="F59" s="41">
        <v>28724.95</v>
      </c>
      <c r="G59" s="8">
        <v>0</v>
      </c>
      <c r="H59" s="41">
        <v>2.43299004</v>
      </c>
      <c r="I59" s="41">
        <v>2312.5229512000005</v>
      </c>
      <c r="J59" s="41">
        <v>35292.021421300589</v>
      </c>
      <c r="K59" s="41">
        <v>32317.893543483813</v>
      </c>
      <c r="L59" s="41">
        <v>945.48745372301039</v>
      </c>
      <c r="M59" s="41"/>
      <c r="N59" s="8">
        <f t="shared" si="0"/>
        <v>193024.71831493182</v>
      </c>
      <c r="O59" s="29">
        <v>42016</v>
      </c>
      <c r="P59" s="15">
        <f t="shared" si="13"/>
        <v>0.31806671240021062</v>
      </c>
      <c r="Q59" s="15">
        <f t="shared" si="14"/>
        <v>2.0238852926887537E-2</v>
      </c>
      <c r="R59" s="15">
        <f t="shared" si="15"/>
        <v>0.14572265018231928</v>
      </c>
      <c r="S59" s="15">
        <f t="shared" si="4"/>
        <v>0</v>
      </c>
      <c r="T59" s="15">
        <f t="shared" si="16"/>
        <v>0.14881487848169508</v>
      </c>
      <c r="U59" s="15">
        <f t="shared" si="6"/>
        <v>0</v>
      </c>
      <c r="V59" s="15">
        <f t="shared" si="17"/>
        <v>1.2604551692858454E-5</v>
      </c>
      <c r="W59" s="15">
        <f t="shared" si="18"/>
        <v>1.1980449816934718E-2</v>
      </c>
      <c r="X59" s="15">
        <f t="shared" si="19"/>
        <v>0.18283679794687988</v>
      </c>
      <c r="Y59" s="15">
        <f t="shared" si="20"/>
        <v>0.16742878231147143</v>
      </c>
      <c r="Z59" s="15">
        <f t="shared" si="21"/>
        <v>4.8982713819086575E-3</v>
      </c>
      <c r="AA59" s="15">
        <f t="shared" si="22"/>
        <v>1</v>
      </c>
    </row>
    <row r="60" spans="1:27" ht="15.95" customHeight="1" x14ac:dyDescent="0.25">
      <c r="A60" s="29">
        <v>42023</v>
      </c>
      <c r="B60" s="41">
        <v>48174.208859161517</v>
      </c>
      <c r="C60" s="41">
        <v>1947.4421011400007</v>
      </c>
      <c r="D60" s="41">
        <v>33909.878143174574</v>
      </c>
      <c r="E60" s="8">
        <v>0</v>
      </c>
      <c r="F60" s="41">
        <v>26640.894440000004</v>
      </c>
      <c r="G60" s="8">
        <v>0</v>
      </c>
      <c r="H60" s="41">
        <v>1.7592592600000001</v>
      </c>
      <c r="I60" s="41">
        <v>5116.3930165799975</v>
      </c>
      <c r="J60" s="41">
        <v>30190.745100208231</v>
      </c>
      <c r="K60" s="41">
        <v>27573.060179568525</v>
      </c>
      <c r="L60" s="41">
        <v>564.2527892417595</v>
      </c>
      <c r="M60" s="41"/>
      <c r="N60" s="8">
        <f t="shared" si="0"/>
        <v>174118.63388833462</v>
      </c>
      <c r="O60" s="29">
        <v>42023</v>
      </c>
      <c r="P60" s="15">
        <f t="shared" si="13"/>
        <v>0.27667463144729526</v>
      </c>
      <c r="Q60" s="15">
        <f t="shared" si="14"/>
        <v>1.1184570299287612E-2</v>
      </c>
      <c r="R60" s="15">
        <f t="shared" si="15"/>
        <v>0.19475157475058977</v>
      </c>
      <c r="S60" s="15">
        <f t="shared" si="4"/>
        <v>0</v>
      </c>
      <c r="T60" s="15">
        <f t="shared" si="16"/>
        <v>0.15300426981919285</v>
      </c>
      <c r="U60" s="15">
        <f t="shared" si="6"/>
        <v>0</v>
      </c>
      <c r="V60" s="15">
        <f t="shared" si="17"/>
        <v>1.0103796593811117E-5</v>
      </c>
      <c r="W60" s="15">
        <f t="shared" si="18"/>
        <v>2.9384523082470491E-2</v>
      </c>
      <c r="X60" s="15">
        <f t="shared" si="19"/>
        <v>0.17339181008949389</v>
      </c>
      <c r="Y60" s="15">
        <f t="shared" si="20"/>
        <v>0.15835789406234155</v>
      </c>
      <c r="Z60" s="15">
        <f t="shared" si="21"/>
        <v>3.2406226527347147E-3</v>
      </c>
      <c r="AA60" s="15">
        <f t="shared" si="22"/>
        <v>1</v>
      </c>
    </row>
    <row r="61" spans="1:27" ht="15.95" customHeight="1" x14ac:dyDescent="0.25">
      <c r="A61" s="29">
        <v>42030</v>
      </c>
      <c r="B61" s="41">
        <v>51635.070015833946</v>
      </c>
      <c r="C61" s="41">
        <v>2425.1297084099006</v>
      </c>
      <c r="D61" s="41">
        <v>34594.85142345554</v>
      </c>
      <c r="E61" s="8">
        <v>0</v>
      </c>
      <c r="F61" s="41">
        <v>30170.825000000001</v>
      </c>
      <c r="G61" s="8">
        <v>0</v>
      </c>
      <c r="H61" s="41">
        <v>17.50939168</v>
      </c>
      <c r="I61" s="41">
        <v>3607.3445832800003</v>
      </c>
      <c r="J61" s="41">
        <v>36185.13274938528</v>
      </c>
      <c r="K61" s="41">
        <v>34235.144973353148</v>
      </c>
      <c r="L61" s="41">
        <v>482.73897378586003</v>
      </c>
      <c r="M61" s="41"/>
      <c r="N61" s="8">
        <f t="shared" si="0"/>
        <v>193353.74681918367</v>
      </c>
      <c r="O61" s="29">
        <v>42034</v>
      </c>
      <c r="P61" s="15">
        <f t="shared" si="13"/>
        <v>0.26704975137679077</v>
      </c>
      <c r="Q61" s="15">
        <f t="shared" si="14"/>
        <v>1.254245003422551E-2</v>
      </c>
      <c r="R61" s="15">
        <f t="shared" si="15"/>
        <v>0.17891999504828421</v>
      </c>
      <c r="S61" s="15">
        <f t="shared" si="4"/>
        <v>0</v>
      </c>
      <c r="T61" s="15">
        <f t="shared" si="16"/>
        <v>0.15603951563563179</v>
      </c>
      <c r="U61" s="15">
        <f t="shared" si="6"/>
        <v>0</v>
      </c>
      <c r="V61" s="15">
        <f t="shared" si="17"/>
        <v>9.0556257471307504E-5</v>
      </c>
      <c r="W61" s="15">
        <f t="shared" si="18"/>
        <v>1.865670897318291E-2</v>
      </c>
      <c r="X61" s="15">
        <f t="shared" si="19"/>
        <v>0.18714471968947208</v>
      </c>
      <c r="Y61" s="15">
        <f t="shared" si="20"/>
        <v>0.17705964087351472</v>
      </c>
      <c r="Z61" s="15">
        <f t="shared" si="21"/>
        <v>2.496662111426769E-3</v>
      </c>
      <c r="AA61" s="15">
        <f t="shared" si="22"/>
        <v>1</v>
      </c>
    </row>
    <row r="62" spans="1:27" ht="15.95" customHeight="1" x14ac:dyDescent="0.25">
      <c r="A62" s="29">
        <v>42037</v>
      </c>
      <c r="B62" s="8">
        <v>42957.481291029886</v>
      </c>
      <c r="C62" s="41">
        <v>2080.4812777696993</v>
      </c>
      <c r="D62" s="8">
        <v>29387.768391512858</v>
      </c>
      <c r="E62" s="8">
        <v>0</v>
      </c>
      <c r="F62" s="8">
        <v>26874.289972000002</v>
      </c>
      <c r="G62" s="8">
        <v>0</v>
      </c>
      <c r="H62" s="41">
        <v>441.68688717000003</v>
      </c>
      <c r="I62" s="41">
        <v>3095.8368035200015</v>
      </c>
      <c r="J62" s="8">
        <v>32469.810243693737</v>
      </c>
      <c r="K62" s="8">
        <v>28228.646302114073</v>
      </c>
      <c r="L62" s="41">
        <v>340.35834438783354</v>
      </c>
      <c r="M62" s="41"/>
      <c r="N62" s="8">
        <f t="shared" si="0"/>
        <v>165876.35951319808</v>
      </c>
      <c r="O62" s="29">
        <v>42037</v>
      </c>
      <c r="P62" s="15">
        <f t="shared" si="13"/>
        <v>0.25897289654233063</v>
      </c>
      <c r="Q62" s="15">
        <f t="shared" si="14"/>
        <v>1.2542361575063167E-2</v>
      </c>
      <c r="R62" s="15">
        <f t="shared" si="15"/>
        <v>0.17716670704468046</v>
      </c>
      <c r="S62" s="15">
        <f t="shared" si="4"/>
        <v>0</v>
      </c>
      <c r="T62" s="15">
        <f t="shared" si="16"/>
        <v>0.16201398469841466</v>
      </c>
      <c r="U62" s="15">
        <f t="shared" si="6"/>
        <v>0</v>
      </c>
      <c r="V62" s="15">
        <f t="shared" si="17"/>
        <v>2.6627476541336613E-3</v>
      </c>
      <c r="W62" s="15">
        <f t="shared" si="18"/>
        <v>1.8663520302745002E-2</v>
      </c>
      <c r="X62" s="15">
        <f t="shared" si="19"/>
        <v>0.19574706328848657</v>
      </c>
      <c r="Y62" s="15">
        <f t="shared" si="20"/>
        <v>0.1701788391363149</v>
      </c>
      <c r="Z62" s="15">
        <f t="shared" si="21"/>
        <v>2.0518797578310288E-3</v>
      </c>
      <c r="AA62" s="15">
        <f t="shared" si="22"/>
        <v>1</v>
      </c>
    </row>
    <row r="63" spans="1:27" ht="15.95" customHeight="1" x14ac:dyDescent="0.25">
      <c r="A63" s="29">
        <v>42044</v>
      </c>
      <c r="B63" s="8">
        <v>39785.591335098281</v>
      </c>
      <c r="C63" s="41">
        <v>1269.1568409399995</v>
      </c>
      <c r="D63" s="8">
        <v>26815.130897478153</v>
      </c>
      <c r="E63" s="8">
        <v>0</v>
      </c>
      <c r="F63" s="8">
        <v>26783.938710000002</v>
      </c>
      <c r="G63" s="8">
        <v>0</v>
      </c>
      <c r="H63" s="41">
        <v>4.1691623599999996</v>
      </c>
      <c r="I63" s="41">
        <v>4939.9998400700069</v>
      </c>
      <c r="J63" s="8">
        <v>19953.189735237345</v>
      </c>
      <c r="K63" s="8">
        <v>31305.253886748047</v>
      </c>
      <c r="L63" s="41">
        <v>796.96831045169483</v>
      </c>
      <c r="M63" s="41"/>
      <c r="N63" s="8">
        <f t="shared" si="0"/>
        <v>151653.39871838354</v>
      </c>
      <c r="O63" s="29">
        <v>42044</v>
      </c>
      <c r="P63" s="15">
        <f t="shared" si="13"/>
        <v>0.26234553047491604</v>
      </c>
      <c r="Q63" s="15">
        <f t="shared" si="14"/>
        <v>8.3687991938564531E-3</v>
      </c>
      <c r="R63" s="15">
        <f t="shared" si="15"/>
        <v>0.17681852912029464</v>
      </c>
      <c r="S63" s="15">
        <f t="shared" si="4"/>
        <v>0</v>
      </c>
      <c r="T63" s="15">
        <f t="shared" si="16"/>
        <v>0.17661284835255878</v>
      </c>
      <c r="U63" s="15">
        <f t="shared" si="6"/>
        <v>0</v>
      </c>
      <c r="V63" s="15">
        <f t="shared" si="17"/>
        <v>2.7491387566869021E-5</v>
      </c>
      <c r="W63" s="15">
        <f t="shared" si="18"/>
        <v>3.2574277146557459E-2</v>
      </c>
      <c r="X63" s="15">
        <f t="shared" si="19"/>
        <v>0.13157100271976038</v>
      </c>
      <c r="Y63" s="15">
        <f t="shared" si="20"/>
        <v>0.20642632576195077</v>
      </c>
      <c r="Z63" s="15">
        <f t="shared" si="21"/>
        <v>5.2551958425385804E-3</v>
      </c>
      <c r="AA63" s="15">
        <f t="shared" si="22"/>
        <v>1</v>
      </c>
    </row>
    <row r="64" spans="1:27" ht="15.95" customHeight="1" x14ac:dyDescent="0.25">
      <c r="A64" s="29">
        <v>42051</v>
      </c>
      <c r="B64" s="8">
        <v>28754.026401356456</v>
      </c>
      <c r="C64" s="41">
        <v>1478.1254532759997</v>
      </c>
      <c r="D64" s="8">
        <v>21891.457285217584</v>
      </c>
      <c r="E64" s="8">
        <v>0</v>
      </c>
      <c r="F64" s="8">
        <v>14413.750000000002</v>
      </c>
      <c r="G64" s="8">
        <v>0</v>
      </c>
      <c r="H64" s="41">
        <v>4.0690839999999999E-2</v>
      </c>
      <c r="I64" s="41">
        <v>3626.8469538100007</v>
      </c>
      <c r="J64" s="8">
        <v>25844.719490481009</v>
      </c>
      <c r="K64" s="8">
        <v>16549.361325108988</v>
      </c>
      <c r="L64" s="41">
        <v>601.64504758906185</v>
      </c>
      <c r="M64" s="41"/>
      <c r="N64" s="8">
        <f t="shared" si="0"/>
        <v>113159.97264767911</v>
      </c>
      <c r="O64" s="29">
        <v>42051</v>
      </c>
      <c r="P64" s="15">
        <f t="shared" si="13"/>
        <v>0.25410068355956072</v>
      </c>
      <c r="Q64" s="15">
        <f t="shared" si="14"/>
        <v>1.3062264144213857E-2</v>
      </c>
      <c r="R64" s="15">
        <f t="shared" si="15"/>
        <v>0.19345583754580886</v>
      </c>
      <c r="S64" s="15">
        <f t="shared" si="4"/>
        <v>0</v>
      </c>
      <c r="T64" s="15">
        <f t="shared" si="16"/>
        <v>0.12737498660305327</v>
      </c>
      <c r="U64" s="15">
        <f t="shared" si="6"/>
        <v>0</v>
      </c>
      <c r="V64" s="15">
        <f t="shared" si="17"/>
        <v>3.5958686669790885E-7</v>
      </c>
      <c r="W64" s="15">
        <f t="shared" si="18"/>
        <v>3.2050617094987313E-2</v>
      </c>
      <c r="X64" s="15">
        <f t="shared" si="19"/>
        <v>0.22839100156861941</v>
      </c>
      <c r="Y64" s="15">
        <f t="shared" si="20"/>
        <v>0.14624748431704762</v>
      </c>
      <c r="Z64" s="15">
        <f t="shared" si="21"/>
        <v>5.316765579842171E-3</v>
      </c>
      <c r="AA64" s="15">
        <f t="shared" si="22"/>
        <v>1</v>
      </c>
    </row>
    <row r="65" spans="1:27" ht="15.95" customHeight="1" x14ac:dyDescent="0.25">
      <c r="A65" s="29">
        <v>42058</v>
      </c>
      <c r="B65" s="8">
        <v>47741.367497303821</v>
      </c>
      <c r="C65" s="41">
        <v>2962.9809177578991</v>
      </c>
      <c r="D65" s="8">
        <v>38798.673853332941</v>
      </c>
      <c r="E65" s="8">
        <v>0</v>
      </c>
      <c r="F65" s="8">
        <v>41517.755706000004</v>
      </c>
      <c r="G65" s="8">
        <v>0</v>
      </c>
      <c r="H65" s="41">
        <v>0</v>
      </c>
      <c r="I65" s="41">
        <v>3667.9674689199969</v>
      </c>
      <c r="J65" s="8">
        <v>38765.903396697249</v>
      </c>
      <c r="K65" s="8">
        <v>39005.003427489508</v>
      </c>
      <c r="L65" s="41">
        <v>392.31669849357456</v>
      </c>
      <c r="M65" s="41"/>
      <c r="N65" s="8">
        <f t="shared" si="0"/>
        <v>212851.96896599501</v>
      </c>
      <c r="O65" s="29">
        <v>42058</v>
      </c>
      <c r="P65" s="15">
        <f t="shared" si="13"/>
        <v>0.22429375555802789</v>
      </c>
      <c r="Q65" s="15">
        <f t="shared" si="14"/>
        <v>1.3920382941025372E-2</v>
      </c>
      <c r="R65" s="15">
        <f t="shared" si="15"/>
        <v>0.18228007963380113</v>
      </c>
      <c r="S65" s="15">
        <f t="shared" si="4"/>
        <v>0</v>
      </c>
      <c r="T65" s="15">
        <f t="shared" si="16"/>
        <v>0.19505460018851334</v>
      </c>
      <c r="U65" s="15">
        <f t="shared" si="6"/>
        <v>0</v>
      </c>
      <c r="V65" s="15">
        <f t="shared" si="17"/>
        <v>0</v>
      </c>
      <c r="W65" s="15">
        <f t="shared" si="18"/>
        <v>1.7232480802214178E-2</v>
      </c>
      <c r="X65" s="15">
        <f t="shared" si="19"/>
        <v>0.18212612072613923</v>
      </c>
      <c r="Y65" s="15">
        <f t="shared" si="20"/>
        <v>0.18324943676570313</v>
      </c>
      <c r="Z65" s="15">
        <f t="shared" si="21"/>
        <v>1.8431433845756467E-3</v>
      </c>
      <c r="AA65" s="15">
        <f t="shared" si="22"/>
        <v>1</v>
      </c>
    </row>
    <row r="66" spans="1:27" ht="15.95" customHeight="1" x14ac:dyDescent="0.25">
      <c r="A66" s="29">
        <v>42065</v>
      </c>
      <c r="B66" s="41">
        <v>40722.04033822444</v>
      </c>
      <c r="C66" s="41">
        <v>1098.3015395999996</v>
      </c>
      <c r="D66" s="41">
        <v>33141.334106554343</v>
      </c>
      <c r="E66" s="8">
        <v>0</v>
      </c>
      <c r="F66" s="41">
        <v>35210.550000000003</v>
      </c>
      <c r="G66" s="8">
        <v>0</v>
      </c>
      <c r="H66" s="41">
        <v>415.31834155000001</v>
      </c>
      <c r="I66" s="41">
        <v>2429.97442086</v>
      </c>
      <c r="J66" s="41">
        <v>35821.090134282582</v>
      </c>
      <c r="K66" s="41">
        <v>34500.051179860362</v>
      </c>
      <c r="L66" s="41">
        <v>291.0174651574535</v>
      </c>
      <c r="M66" s="41"/>
      <c r="N66" s="8">
        <f t="shared" si="0"/>
        <v>183629.67752608922</v>
      </c>
      <c r="O66" s="29">
        <v>42065</v>
      </c>
      <c r="P66" s="15">
        <f t="shared" si="13"/>
        <v>0.22176175924743347</v>
      </c>
      <c r="Q66" s="15">
        <f t="shared" si="14"/>
        <v>5.9810677358726957E-3</v>
      </c>
      <c r="R66" s="15">
        <f t="shared" si="15"/>
        <v>0.18047918263019214</v>
      </c>
      <c r="S66" s="15">
        <f t="shared" si="4"/>
        <v>0</v>
      </c>
      <c r="T66" s="15">
        <f t="shared" si="16"/>
        <v>0.19174760024831747</v>
      </c>
      <c r="U66" s="15">
        <f t="shared" si="6"/>
        <v>0</v>
      </c>
      <c r="V66" s="15">
        <f t="shared" si="17"/>
        <v>2.2617168811996284E-3</v>
      </c>
      <c r="W66" s="15">
        <f t="shared" si="18"/>
        <v>1.323301578261913E-2</v>
      </c>
      <c r="X66" s="15">
        <f t="shared" si="19"/>
        <v>0.19507244480780234</v>
      </c>
      <c r="Y66" s="15">
        <f t="shared" si="20"/>
        <v>0.18787840639190123</v>
      </c>
      <c r="Z66" s="15">
        <f t="shared" si="21"/>
        <v>1.584806274661715E-3</v>
      </c>
      <c r="AA66" s="15">
        <f t="shared" si="22"/>
        <v>1</v>
      </c>
    </row>
    <row r="67" spans="1:27" ht="15.95" customHeight="1" x14ac:dyDescent="0.25">
      <c r="A67" s="29">
        <v>42072</v>
      </c>
      <c r="B67" s="41">
        <v>55654.722147507164</v>
      </c>
      <c r="C67" s="41">
        <v>2999.8420054795965</v>
      </c>
      <c r="D67" s="41">
        <v>35871.346570121757</v>
      </c>
      <c r="E67" s="8">
        <v>0</v>
      </c>
      <c r="F67" s="41">
        <v>34497.749999999993</v>
      </c>
      <c r="G67" s="8">
        <v>0</v>
      </c>
      <c r="H67" s="41">
        <v>3.6409205900000003</v>
      </c>
      <c r="I67" s="41">
        <v>4385.2511426500005</v>
      </c>
      <c r="J67" s="41">
        <v>38335.522168945696</v>
      </c>
      <c r="K67" s="41">
        <v>30500.119157819547</v>
      </c>
      <c r="L67" s="41">
        <v>1033.0029980717211</v>
      </c>
      <c r="M67" s="41"/>
      <c r="N67" s="8">
        <f t="shared" si="0"/>
        <v>203281.19711118547</v>
      </c>
      <c r="O67" s="29">
        <v>42072</v>
      </c>
      <c r="P67" s="15">
        <f t="shared" si="13"/>
        <v>0.27378194805231587</v>
      </c>
      <c r="Q67" s="15">
        <f t="shared" si="14"/>
        <v>1.4757105173081113E-2</v>
      </c>
      <c r="R67" s="15">
        <f t="shared" si="15"/>
        <v>0.17646170467257619</v>
      </c>
      <c r="S67" s="15">
        <f t="shared" si="4"/>
        <v>0</v>
      </c>
      <c r="T67" s="15">
        <f t="shared" si="16"/>
        <v>0.16970457912608272</v>
      </c>
      <c r="U67" s="15">
        <f t="shared" si="6"/>
        <v>0</v>
      </c>
      <c r="V67" s="15">
        <f t="shared" si="17"/>
        <v>1.7910759291763635E-5</v>
      </c>
      <c r="W67" s="15">
        <f t="shared" si="18"/>
        <v>2.1572340211335285E-2</v>
      </c>
      <c r="X67" s="15">
        <f t="shared" si="19"/>
        <v>0.18858370923493689</v>
      </c>
      <c r="Y67" s="15">
        <f t="shared" si="20"/>
        <v>0.15003905718411026</v>
      </c>
      <c r="Z67" s="15">
        <f t="shared" si="21"/>
        <v>5.081645586269919E-3</v>
      </c>
      <c r="AA67" s="15">
        <f t="shared" si="22"/>
        <v>1</v>
      </c>
    </row>
    <row r="68" spans="1:27" ht="15.95" customHeight="1" x14ac:dyDescent="0.25">
      <c r="A68" s="29">
        <v>42079</v>
      </c>
      <c r="B68" s="41">
        <v>38695.443570717151</v>
      </c>
      <c r="C68" s="41">
        <v>1849.1086028699001</v>
      </c>
      <c r="D68" s="41">
        <v>35383.162340779978</v>
      </c>
      <c r="E68" s="8">
        <v>0</v>
      </c>
      <c r="F68" s="41">
        <v>33144.425000000003</v>
      </c>
      <c r="G68" s="8">
        <v>0</v>
      </c>
      <c r="H68" s="41">
        <v>3.5987232900000001</v>
      </c>
      <c r="I68" s="41">
        <v>5166.9736243900088</v>
      </c>
      <c r="J68" s="41">
        <v>36793.763113679852</v>
      </c>
      <c r="K68" s="41">
        <v>27036.621392089037</v>
      </c>
      <c r="L68" s="41">
        <v>451.18488889300806</v>
      </c>
      <c r="M68" s="41"/>
      <c r="N68" s="8">
        <f t="shared" si="0"/>
        <v>178524.28125670893</v>
      </c>
      <c r="O68" s="29">
        <v>42079</v>
      </c>
      <c r="P68" s="15">
        <f t="shared" si="13"/>
        <v>0.21675171185859615</v>
      </c>
      <c r="Q68" s="15">
        <f t="shared" si="14"/>
        <v>1.035774287874586E-2</v>
      </c>
      <c r="R68" s="15">
        <f t="shared" si="15"/>
        <v>0.19819803833799376</v>
      </c>
      <c r="S68" s="15">
        <f t="shared" si="4"/>
        <v>0</v>
      </c>
      <c r="T68" s="15">
        <f t="shared" si="16"/>
        <v>0.18565779829321921</v>
      </c>
      <c r="U68" s="15">
        <f t="shared" si="6"/>
        <v>0</v>
      </c>
      <c r="V68" s="15">
        <f t="shared" si="17"/>
        <v>2.0158172684785758E-5</v>
      </c>
      <c r="W68" s="15">
        <f t="shared" si="18"/>
        <v>2.8942693890251045E-2</v>
      </c>
      <c r="X68" s="15">
        <f t="shared" si="19"/>
        <v>0.20609948884640669</v>
      </c>
      <c r="Y68" s="15">
        <f t="shared" si="20"/>
        <v>0.15144506507331479</v>
      </c>
      <c r="Z68" s="15">
        <f t="shared" si="21"/>
        <v>2.5273026487877405E-3</v>
      </c>
      <c r="AA68" s="15">
        <f t="shared" si="22"/>
        <v>1</v>
      </c>
    </row>
    <row r="69" spans="1:27" ht="15.95" customHeight="1" x14ac:dyDescent="0.25">
      <c r="A69" s="29">
        <v>42086</v>
      </c>
      <c r="B69" s="41">
        <v>61311.07600340739</v>
      </c>
      <c r="C69" s="41">
        <v>3282.5067565881991</v>
      </c>
      <c r="D69" s="41">
        <v>40139.358943284737</v>
      </c>
      <c r="E69" s="8">
        <v>0</v>
      </c>
      <c r="F69" s="41">
        <v>30222.79952</v>
      </c>
      <c r="G69" s="8">
        <v>0</v>
      </c>
      <c r="H69" s="41">
        <v>0.51796142000000001</v>
      </c>
      <c r="I69" s="41">
        <v>3410.2022426399994</v>
      </c>
      <c r="J69" s="41">
        <v>31892.24091845661</v>
      </c>
      <c r="K69" s="41">
        <v>35988.639624753188</v>
      </c>
      <c r="L69" s="41">
        <v>413.05921806379064</v>
      </c>
      <c r="M69" s="41"/>
      <c r="N69" s="8">
        <f t="shared" si="0"/>
        <v>206660.40118861391</v>
      </c>
      <c r="O69" s="29">
        <v>42086</v>
      </c>
      <c r="P69" s="15">
        <f t="shared" si="13"/>
        <v>0.29667549105089691</v>
      </c>
      <c r="Q69" s="15">
        <f t="shared" si="14"/>
        <v>1.5883578749043149E-2</v>
      </c>
      <c r="R69" s="15">
        <f t="shared" si="15"/>
        <v>0.1942285929593765</v>
      </c>
      <c r="S69" s="15">
        <f t="shared" si="4"/>
        <v>0</v>
      </c>
      <c r="T69" s="15">
        <f t="shared" si="16"/>
        <v>0.14624378616402853</v>
      </c>
      <c r="U69" s="15">
        <f t="shared" si="6"/>
        <v>0</v>
      </c>
      <c r="V69" s="15">
        <f t="shared" si="17"/>
        <v>2.5063409197936728E-6</v>
      </c>
      <c r="W69" s="15">
        <f t="shared" si="18"/>
        <v>1.6501478865937124E-2</v>
      </c>
      <c r="X69" s="15">
        <f t="shared" si="19"/>
        <v>0.15432197331964598</v>
      </c>
      <c r="Y69" s="15">
        <f t="shared" si="20"/>
        <v>0.17414385831907506</v>
      </c>
      <c r="Z69" s="15">
        <f t="shared" si="21"/>
        <v>1.9987342310770102E-3</v>
      </c>
      <c r="AA69" s="15">
        <f t="shared" si="22"/>
        <v>1</v>
      </c>
    </row>
    <row r="70" spans="1:27" ht="15.95" customHeight="1" x14ac:dyDescent="0.25">
      <c r="A70" s="29">
        <v>42093</v>
      </c>
      <c r="B70" s="41">
        <v>45324.078828445425</v>
      </c>
      <c r="C70" s="41">
        <v>1136.4561720499005</v>
      </c>
      <c r="D70" s="41">
        <v>25299.004199267983</v>
      </c>
      <c r="E70" s="8">
        <v>0</v>
      </c>
      <c r="F70" s="41">
        <v>23662.913564000002</v>
      </c>
      <c r="G70" s="8">
        <v>0</v>
      </c>
      <c r="H70" s="41">
        <v>416.19317570999999</v>
      </c>
      <c r="I70" s="41">
        <v>2591.9534483999951</v>
      </c>
      <c r="J70" s="41">
        <v>28000.544580577971</v>
      </c>
      <c r="K70" s="41">
        <v>24570.337833864451</v>
      </c>
      <c r="L70" s="41">
        <v>254.34197004282038</v>
      </c>
      <c r="M70" s="41"/>
      <c r="N70" s="8">
        <f t="shared" si="0"/>
        <v>151255.82377235853</v>
      </c>
      <c r="O70" s="29">
        <v>42093</v>
      </c>
      <c r="P70" s="15">
        <f t="shared" si="13"/>
        <v>0.29965179322059426</v>
      </c>
      <c r="Q70" s="15">
        <f t="shared" si="14"/>
        <v>7.5134705144330703E-3</v>
      </c>
      <c r="R70" s="15">
        <f t="shared" si="15"/>
        <v>0.16725970325177844</v>
      </c>
      <c r="S70" s="15">
        <f t="shared" si="4"/>
        <v>0</v>
      </c>
      <c r="T70" s="15">
        <f t="shared" si="16"/>
        <v>0.15644299157441313</v>
      </c>
      <c r="U70" s="15">
        <f t="shared" si="6"/>
        <v>0</v>
      </c>
      <c r="V70" s="15">
        <f t="shared" si="17"/>
        <v>2.7515844701383181E-3</v>
      </c>
      <c r="W70" s="15">
        <f t="shared" si="18"/>
        <v>1.7136222485561348E-2</v>
      </c>
      <c r="X70" s="15">
        <f t="shared" si="19"/>
        <v>0.18512043954564725</v>
      </c>
      <c r="Y70" s="15">
        <f t="shared" si="20"/>
        <v>0.162442259881795</v>
      </c>
      <c r="Z70" s="15">
        <f t="shared" si="21"/>
        <v>1.6815350556392955E-3</v>
      </c>
      <c r="AA70" s="15">
        <f t="shared" si="22"/>
        <v>1</v>
      </c>
    </row>
    <row r="71" spans="1:27" ht="15.95" customHeight="1" x14ac:dyDescent="0.25">
      <c r="A71" s="29">
        <v>42100</v>
      </c>
      <c r="B71" s="41">
        <v>45460.025820450144</v>
      </c>
      <c r="C71" s="41">
        <v>2654.1589036997984</v>
      </c>
      <c r="D71" s="41">
        <v>33141.781437928788</v>
      </c>
      <c r="E71" s="8">
        <v>0</v>
      </c>
      <c r="F71" s="41">
        <v>29916.172904999999</v>
      </c>
      <c r="G71" s="8">
        <v>0</v>
      </c>
      <c r="H71" s="41">
        <v>5.22047712</v>
      </c>
      <c r="I71" s="41">
        <v>3073.6163200599981</v>
      </c>
      <c r="J71" s="41">
        <v>34662.933915966649</v>
      </c>
      <c r="K71" s="41">
        <v>28989.873746840825</v>
      </c>
      <c r="L71" s="41">
        <v>384.83390865315391</v>
      </c>
      <c r="M71" s="41"/>
      <c r="N71" s="8">
        <f t="shared" ref="N71:N117" si="23">SUM(B71:L71)</f>
        <v>178288.61743571935</v>
      </c>
      <c r="O71" s="29">
        <v>42100</v>
      </c>
      <c r="P71" s="15">
        <f t="shared" ref="P71:P102" si="24">B71/$N71</f>
        <v>0.2549799671694713</v>
      </c>
      <c r="Q71" s="15">
        <f t="shared" ref="Q71:Q102" si="25">C71/$N71</f>
        <v>1.4886866822312625E-2</v>
      </c>
      <c r="R71" s="15">
        <f t="shared" ref="R71:R102" si="26">D71/$N71</f>
        <v>0.18588837534666403</v>
      </c>
      <c r="S71" s="15">
        <f t="shared" ref="S71:S109" si="27">E71/$N71</f>
        <v>0</v>
      </c>
      <c r="T71" s="15">
        <f t="shared" ref="T71:T104" si="28">F71/$N71</f>
        <v>0.16779631439896076</v>
      </c>
      <c r="U71" s="15">
        <f t="shared" ref="U71:U104" si="29">G71/$N71</f>
        <v>0</v>
      </c>
      <c r="V71" s="15">
        <f t="shared" ref="V71:V96" si="30">H71/$N71</f>
        <v>2.9281045504109114E-5</v>
      </c>
      <c r="W71" s="15">
        <f t="shared" ref="W71:W96" si="31">I71/$N71</f>
        <v>1.7239554404914086E-2</v>
      </c>
      <c r="X71" s="15">
        <f t="shared" ref="X71:X96" si="32">J71/$N71</f>
        <v>0.19442034166014055</v>
      </c>
      <c r="Y71" s="15">
        <f t="shared" ref="Y71:Y96" si="33">K71/$N71</f>
        <v>0.1626008107740973</v>
      </c>
      <c r="Z71" s="15">
        <f t="shared" ref="Z71:Z96" si="34">L71/$N71</f>
        <v>2.1584883779353047E-3</v>
      </c>
      <c r="AA71" s="15">
        <f t="shared" ref="AA71:AA96" si="35">N71/$N71</f>
        <v>1</v>
      </c>
    </row>
    <row r="72" spans="1:27" ht="15.95" customHeight="1" x14ac:dyDescent="0.25">
      <c r="A72" s="29">
        <v>42107</v>
      </c>
      <c r="B72" s="41">
        <v>50314.585739454735</v>
      </c>
      <c r="C72" s="41">
        <v>1922.3992153898998</v>
      </c>
      <c r="D72" s="41">
        <v>34876.815551554952</v>
      </c>
      <c r="E72" s="8">
        <v>0</v>
      </c>
      <c r="F72" s="41">
        <v>27683.200000000001</v>
      </c>
      <c r="G72" s="8">
        <v>0</v>
      </c>
      <c r="H72" s="41">
        <v>8.5795065699999995</v>
      </c>
      <c r="I72" s="41">
        <v>2549.9214730300014</v>
      </c>
      <c r="J72" s="41">
        <v>27475.836638983688</v>
      </c>
      <c r="K72" s="41">
        <v>24487.857452623841</v>
      </c>
      <c r="L72" s="41">
        <v>403.17851240988824</v>
      </c>
      <c r="M72" s="41"/>
      <c r="N72" s="8">
        <f t="shared" si="23"/>
        <v>169722.37409001699</v>
      </c>
      <c r="O72" s="29">
        <v>42107</v>
      </c>
      <c r="P72" s="15">
        <f t="shared" si="24"/>
        <v>0.29645228573558008</v>
      </c>
      <c r="Q72" s="15">
        <f t="shared" si="25"/>
        <v>1.1326728286102702E-2</v>
      </c>
      <c r="R72" s="15">
        <f t="shared" si="26"/>
        <v>0.20549332837553322</v>
      </c>
      <c r="S72" s="15">
        <f t="shared" si="27"/>
        <v>0</v>
      </c>
      <c r="T72" s="15">
        <f t="shared" si="28"/>
        <v>0.16310872475374075</v>
      </c>
      <c r="U72" s="15">
        <f t="shared" si="29"/>
        <v>0</v>
      </c>
      <c r="V72" s="15">
        <f t="shared" si="30"/>
        <v>5.0550238977034453E-5</v>
      </c>
      <c r="W72" s="15">
        <f t="shared" si="31"/>
        <v>1.5024073795229728E-2</v>
      </c>
      <c r="X72" s="15">
        <f t="shared" si="32"/>
        <v>0.16188694499648651</v>
      </c>
      <c r="Y72" s="15">
        <f t="shared" si="33"/>
        <v>0.14428184606724875</v>
      </c>
      <c r="Z72" s="15">
        <f t="shared" si="34"/>
        <v>2.3755177511012855E-3</v>
      </c>
      <c r="AA72" s="15">
        <f t="shared" si="35"/>
        <v>1</v>
      </c>
    </row>
    <row r="73" spans="1:27" ht="15.95" customHeight="1" x14ac:dyDescent="0.25">
      <c r="A73" s="29">
        <v>42114</v>
      </c>
      <c r="B73" s="41">
        <v>42886.229002393971</v>
      </c>
      <c r="C73" s="41">
        <v>2577.5556509997973</v>
      </c>
      <c r="D73" s="41">
        <v>27666.475031450987</v>
      </c>
      <c r="E73" s="41">
        <v>0.04</v>
      </c>
      <c r="F73" s="41">
        <v>28962.6</v>
      </c>
      <c r="G73" s="8">
        <v>0</v>
      </c>
      <c r="H73" s="41">
        <v>64.399835350000004</v>
      </c>
      <c r="I73" s="41">
        <v>6007.6235523800078</v>
      </c>
      <c r="J73" s="41">
        <v>22834.169976411496</v>
      </c>
      <c r="K73" s="41">
        <v>25673.063979521539</v>
      </c>
      <c r="L73" s="41">
        <v>518.99362538094147</v>
      </c>
      <c r="M73" s="41"/>
      <c r="N73" s="8">
        <f t="shared" si="23"/>
        <v>157191.15065388873</v>
      </c>
      <c r="O73" s="29">
        <v>42114</v>
      </c>
      <c r="P73" s="15">
        <f t="shared" si="24"/>
        <v>0.27282852007886244</v>
      </c>
      <c r="Q73" s="15">
        <f t="shared" si="25"/>
        <v>1.639758752498216E-2</v>
      </c>
      <c r="R73" s="15">
        <f t="shared" si="26"/>
        <v>0.17600529620378189</v>
      </c>
      <c r="S73" s="15">
        <f t="shared" si="27"/>
        <v>2.5446725107365609E-7</v>
      </c>
      <c r="T73" s="15">
        <f t="shared" si="28"/>
        <v>0.18425083014864677</v>
      </c>
      <c r="U73" s="15">
        <f t="shared" si="29"/>
        <v>0</v>
      </c>
      <c r="V73" s="15">
        <f t="shared" si="30"/>
        <v>4.0969122677776405E-4</v>
      </c>
      <c r="W73" s="15">
        <f t="shared" si="31"/>
        <v>3.8218586271487325E-2</v>
      </c>
      <c r="X73" s="15">
        <f t="shared" si="32"/>
        <v>0.14526371161115109</v>
      </c>
      <c r="Y73" s="15">
        <f t="shared" si="33"/>
        <v>0.16332385043767358</v>
      </c>
      <c r="Z73" s="15">
        <f t="shared" si="34"/>
        <v>3.3016720293859757E-3</v>
      </c>
      <c r="AA73" s="15">
        <f t="shared" si="35"/>
        <v>1</v>
      </c>
    </row>
    <row r="74" spans="1:27" ht="15.95" customHeight="1" x14ac:dyDescent="0.25">
      <c r="A74" s="29">
        <v>42121</v>
      </c>
      <c r="B74" s="41">
        <v>48078.162283769561</v>
      </c>
      <c r="C74" s="41">
        <v>2922.8290066396999</v>
      </c>
      <c r="D74" s="41">
        <v>34654.78582012932</v>
      </c>
      <c r="E74" s="41">
        <v>0.01</v>
      </c>
      <c r="F74" s="41">
        <v>31257.35</v>
      </c>
      <c r="G74" s="8">
        <v>0</v>
      </c>
      <c r="H74" s="41">
        <v>466.77232322000003</v>
      </c>
      <c r="I74" s="41">
        <v>2508.8833379600001</v>
      </c>
      <c r="J74" s="41">
        <v>25285.662434255595</v>
      </c>
      <c r="K74" s="41">
        <v>26916.496207856704</v>
      </c>
      <c r="L74" s="41">
        <v>360.72572526949466</v>
      </c>
      <c r="M74" s="41"/>
      <c r="N74" s="8">
        <f t="shared" si="23"/>
        <v>172451.67713910036</v>
      </c>
      <c r="O74" s="29">
        <v>42121</v>
      </c>
      <c r="P74" s="15">
        <f t="shared" si="24"/>
        <v>0.27879208298443792</v>
      </c>
      <c r="Q74" s="15">
        <f t="shared" si="25"/>
        <v>1.6948684148094029E-2</v>
      </c>
      <c r="R74" s="15">
        <f t="shared" si="26"/>
        <v>0.20095360274273588</v>
      </c>
      <c r="S74" s="15">
        <f t="shared" si="27"/>
        <v>5.7987258610039215E-8</v>
      </c>
      <c r="T74" s="15">
        <f t="shared" si="28"/>
        <v>0.18125280379145092</v>
      </c>
      <c r="U74" s="15">
        <f t="shared" si="29"/>
        <v>0</v>
      </c>
      <c r="V74" s="15">
        <f t="shared" si="30"/>
        <v>2.7066847418566954E-3</v>
      </c>
      <c r="W74" s="15">
        <f t="shared" si="31"/>
        <v>1.4548326694070494E-2</v>
      </c>
      <c r="X74" s="15">
        <f t="shared" si="32"/>
        <v>0.14662462467013329</v>
      </c>
      <c r="Y74" s="15">
        <f t="shared" si="33"/>
        <v>0.15608138264811267</v>
      </c>
      <c r="Z74" s="15">
        <f t="shared" si="34"/>
        <v>2.0917495918496144E-3</v>
      </c>
      <c r="AA74" s="15">
        <f t="shared" si="35"/>
        <v>1</v>
      </c>
    </row>
    <row r="75" spans="1:27" ht="15.95" customHeight="1" x14ac:dyDescent="0.25">
      <c r="A75" s="29">
        <v>42128</v>
      </c>
      <c r="B75" s="41">
        <v>46179.634901394325</v>
      </c>
      <c r="C75" s="41">
        <v>2254.5432788891007</v>
      </c>
      <c r="D75" s="41">
        <v>26465.077304984683</v>
      </c>
      <c r="E75" s="41">
        <v>0</v>
      </c>
      <c r="F75" s="41">
        <v>28853.65</v>
      </c>
      <c r="G75" s="8">
        <v>0</v>
      </c>
      <c r="H75" s="41">
        <v>6.1257552799999999</v>
      </c>
      <c r="I75" s="41">
        <v>2345.2636199199992</v>
      </c>
      <c r="J75" s="41">
        <v>24410.464922377392</v>
      </c>
      <c r="K75" s="41">
        <v>24745.877833940689</v>
      </c>
      <c r="L75" s="41">
        <v>334.09843645140791</v>
      </c>
      <c r="M75" s="41"/>
      <c r="N75" s="8">
        <f t="shared" si="23"/>
        <v>155594.73605323758</v>
      </c>
      <c r="O75" s="29">
        <v>42128</v>
      </c>
      <c r="P75" s="15">
        <f t="shared" si="24"/>
        <v>0.29679432654838472</v>
      </c>
      <c r="Q75" s="15">
        <f t="shared" si="25"/>
        <v>1.4489842883358835E-2</v>
      </c>
      <c r="R75" s="15">
        <f t="shared" si="26"/>
        <v>0.17008979851303913</v>
      </c>
      <c r="S75" s="15">
        <f t="shared" si="27"/>
        <v>0</v>
      </c>
      <c r="T75" s="15">
        <f t="shared" si="28"/>
        <v>0.18544104210651169</v>
      </c>
      <c r="U75" s="15">
        <f t="shared" si="29"/>
        <v>0</v>
      </c>
      <c r="V75" s="15">
        <f t="shared" si="30"/>
        <v>3.9369939082669478E-5</v>
      </c>
      <c r="W75" s="15">
        <f t="shared" si="31"/>
        <v>1.507289821885462E-2</v>
      </c>
      <c r="X75" s="15">
        <f t="shared" si="32"/>
        <v>0.15688490203180921</v>
      </c>
      <c r="Y75" s="15">
        <f t="shared" si="33"/>
        <v>0.15904058493003101</v>
      </c>
      <c r="Z75" s="15">
        <f t="shared" si="34"/>
        <v>2.1472348289282377E-3</v>
      </c>
      <c r="AA75" s="15">
        <f t="shared" si="35"/>
        <v>1</v>
      </c>
    </row>
    <row r="76" spans="1:27" ht="15.95" customHeight="1" x14ac:dyDescent="0.25">
      <c r="A76" s="29">
        <v>42135</v>
      </c>
      <c r="B76" s="41">
        <v>35683.634070692642</v>
      </c>
      <c r="C76" s="41">
        <v>2652.1045510195991</v>
      </c>
      <c r="D76" s="41">
        <v>30904.844592566686</v>
      </c>
      <c r="E76" s="41">
        <v>20.020000000000003</v>
      </c>
      <c r="F76" s="41">
        <v>28167.350000000002</v>
      </c>
      <c r="G76" s="8">
        <v>0</v>
      </c>
      <c r="H76" s="41">
        <v>1.6855609300000001</v>
      </c>
      <c r="I76" s="41">
        <v>4482.524777950005</v>
      </c>
      <c r="J76" s="41">
        <v>23786.958255076137</v>
      </c>
      <c r="K76" s="41">
        <v>26203.167031658919</v>
      </c>
      <c r="L76" s="41">
        <v>1027.8433113839421</v>
      </c>
      <c r="M76" s="41"/>
      <c r="N76" s="8">
        <f t="shared" si="23"/>
        <v>152930.13215127794</v>
      </c>
      <c r="O76" s="29">
        <v>42135</v>
      </c>
      <c r="P76" s="15">
        <f t="shared" si="24"/>
        <v>0.23333291856044772</v>
      </c>
      <c r="Q76" s="15">
        <f t="shared" si="25"/>
        <v>1.7341935913559186E-2</v>
      </c>
      <c r="R76" s="15">
        <f t="shared" si="26"/>
        <v>0.20208473083640394</v>
      </c>
      <c r="S76" s="15">
        <f t="shared" si="27"/>
        <v>1.309094533456382E-4</v>
      </c>
      <c r="T76" s="15">
        <f t="shared" si="28"/>
        <v>0.18418443509966342</v>
      </c>
      <c r="U76" s="15">
        <f t="shared" si="29"/>
        <v>0</v>
      </c>
      <c r="V76" s="15">
        <f t="shared" si="30"/>
        <v>1.1021771225128146E-5</v>
      </c>
      <c r="W76" s="15">
        <f t="shared" si="31"/>
        <v>2.9310932482003661E-2</v>
      </c>
      <c r="X76" s="15">
        <f t="shared" si="32"/>
        <v>0.15554134375262399</v>
      </c>
      <c r="Y76" s="15">
        <f t="shared" si="33"/>
        <v>0.17134077282911675</v>
      </c>
      <c r="Z76" s="15">
        <f t="shared" si="34"/>
        <v>6.7209993016105109E-3</v>
      </c>
      <c r="AA76" s="15">
        <f t="shared" si="35"/>
        <v>1</v>
      </c>
    </row>
    <row r="77" spans="1:27" ht="15.95" customHeight="1" x14ac:dyDescent="0.25">
      <c r="A77" s="29">
        <v>42142</v>
      </c>
      <c r="B77" s="41">
        <v>45921.048044269723</v>
      </c>
      <c r="C77" s="41">
        <v>1749.3733060900001</v>
      </c>
      <c r="D77" s="41">
        <v>32702.865215571826</v>
      </c>
      <c r="E77" s="41">
        <v>42</v>
      </c>
      <c r="F77" s="41">
        <v>29694.6</v>
      </c>
      <c r="G77" s="8">
        <v>0</v>
      </c>
      <c r="H77" s="41">
        <v>9.2675799100000003</v>
      </c>
      <c r="I77" s="41">
        <v>6635.9760163800047</v>
      </c>
      <c r="J77" s="41">
        <v>25844.004702176975</v>
      </c>
      <c r="K77" s="41">
        <v>31180.866728003497</v>
      </c>
      <c r="L77" s="41">
        <v>378.20278315499115</v>
      </c>
      <c r="M77" s="41"/>
      <c r="N77" s="8">
        <f t="shared" si="23"/>
        <v>174158.20437555702</v>
      </c>
      <c r="O77" s="29">
        <v>42142</v>
      </c>
      <c r="P77" s="15">
        <f t="shared" si="24"/>
        <v>0.26367433109981414</v>
      </c>
      <c r="Q77" s="15">
        <f t="shared" si="25"/>
        <v>1.0044736694216419E-2</v>
      </c>
      <c r="R77" s="15">
        <f t="shared" si="26"/>
        <v>0.18777677074030313</v>
      </c>
      <c r="S77" s="15">
        <f t="shared" si="27"/>
        <v>2.411600426783837E-4</v>
      </c>
      <c r="T77" s="15">
        <f t="shared" si="28"/>
        <v>0.17050359531708409</v>
      </c>
      <c r="U77" s="15">
        <f t="shared" si="29"/>
        <v>0</v>
      </c>
      <c r="V77" s="15">
        <f t="shared" si="30"/>
        <v>5.3213570633831698E-5</v>
      </c>
      <c r="W77" s="15">
        <f t="shared" si="31"/>
        <v>3.810314903149839E-2</v>
      </c>
      <c r="X77" s="15">
        <f t="shared" si="32"/>
        <v>0.14839383992755592</v>
      </c>
      <c r="Y77" s="15">
        <f t="shared" si="33"/>
        <v>0.1790375988303409</v>
      </c>
      <c r="Z77" s="15">
        <f t="shared" si="34"/>
        <v>2.1716047458747896E-3</v>
      </c>
      <c r="AA77" s="15">
        <f t="shared" si="35"/>
        <v>1</v>
      </c>
    </row>
    <row r="78" spans="1:27" ht="15.95" customHeight="1" x14ac:dyDescent="0.25">
      <c r="A78" s="29">
        <v>42149</v>
      </c>
      <c r="B78" s="41">
        <v>57618.706797579143</v>
      </c>
      <c r="C78" s="41">
        <v>2869.8094223998005</v>
      </c>
      <c r="D78" s="41">
        <v>27802.544381356016</v>
      </c>
      <c r="E78" s="41">
        <v>92</v>
      </c>
      <c r="F78" s="41">
        <v>28372.1</v>
      </c>
      <c r="G78" s="8">
        <v>0</v>
      </c>
      <c r="H78" s="41">
        <v>2.1641412499999997</v>
      </c>
      <c r="I78" s="41">
        <v>3662.4086048899958</v>
      </c>
      <c r="J78" s="41">
        <v>31388.452810583185</v>
      </c>
      <c r="K78" s="41">
        <v>31139.774584999479</v>
      </c>
      <c r="L78" s="41">
        <v>504.9012009235804</v>
      </c>
      <c r="M78" s="41"/>
      <c r="N78" s="8">
        <f t="shared" si="23"/>
        <v>183452.8619439812</v>
      </c>
      <c r="O78" s="29">
        <v>42149</v>
      </c>
      <c r="P78" s="15">
        <f t="shared" si="24"/>
        <v>0.31407908378760246</v>
      </c>
      <c r="Q78" s="15">
        <f t="shared" si="25"/>
        <v>1.5643306907232223E-2</v>
      </c>
      <c r="R78" s="15">
        <f t="shared" si="26"/>
        <v>0.15155143444884356</v>
      </c>
      <c r="S78" s="15">
        <f t="shared" si="27"/>
        <v>5.0149122245960343E-4</v>
      </c>
      <c r="T78" s="15">
        <f t="shared" si="28"/>
        <v>0.15465607731245776</v>
      </c>
      <c r="U78" s="15">
        <f t="shared" si="29"/>
        <v>0</v>
      </c>
      <c r="V78" s="15">
        <f t="shared" si="30"/>
        <v>1.1796715663453849E-5</v>
      </c>
      <c r="W78" s="15">
        <f t="shared" si="31"/>
        <v>1.9963758352313638E-2</v>
      </c>
      <c r="X78" s="15">
        <f t="shared" si="32"/>
        <v>0.17109819099016238</v>
      </c>
      <c r="Y78" s="15">
        <f t="shared" si="33"/>
        <v>0.16974264808421607</v>
      </c>
      <c r="Z78" s="15">
        <f t="shared" si="34"/>
        <v>2.7522121790487849E-3</v>
      </c>
      <c r="AA78" s="15">
        <f t="shared" si="35"/>
        <v>1</v>
      </c>
    </row>
    <row r="79" spans="1:27" ht="15.95" customHeight="1" x14ac:dyDescent="0.25">
      <c r="A79" s="29">
        <v>42156</v>
      </c>
      <c r="B79" s="41">
        <v>34194.660916885856</v>
      </c>
      <c r="C79" s="41">
        <v>1302.0506226598002</v>
      </c>
      <c r="D79" s="41">
        <v>29790.438774639784</v>
      </c>
      <c r="E79" s="41">
        <v>79</v>
      </c>
      <c r="F79" s="41">
        <v>31388.748165999998</v>
      </c>
      <c r="G79" s="8">
        <v>0</v>
      </c>
      <c r="H79" s="41">
        <v>474.04853244999998</v>
      </c>
      <c r="I79" s="41">
        <v>3083.3316965700037</v>
      </c>
      <c r="J79" s="41">
        <v>26204.149298602439</v>
      </c>
      <c r="K79" s="41">
        <v>29326.135315240379</v>
      </c>
      <c r="L79" s="41">
        <v>379.94994791986608</v>
      </c>
      <c r="M79" s="41"/>
      <c r="N79" s="8">
        <f t="shared" si="23"/>
        <v>156222.51327096813</v>
      </c>
      <c r="O79" s="29">
        <v>42156</v>
      </c>
      <c r="P79" s="15">
        <f t="shared" si="24"/>
        <v>0.21888433492025042</v>
      </c>
      <c r="Q79" s="15">
        <f t="shared" si="25"/>
        <v>8.334590165000046E-3</v>
      </c>
      <c r="R79" s="15">
        <f t="shared" si="26"/>
        <v>0.19069235381566441</v>
      </c>
      <c r="S79" s="15">
        <f t="shared" si="27"/>
        <v>5.0568895830637676E-4</v>
      </c>
      <c r="T79" s="15">
        <f t="shared" si="28"/>
        <v>0.20092333370387006</v>
      </c>
      <c r="U79" s="15">
        <f t="shared" si="29"/>
        <v>0</v>
      </c>
      <c r="V79" s="15">
        <f t="shared" si="30"/>
        <v>3.0344444121684451E-3</v>
      </c>
      <c r="W79" s="15">
        <f t="shared" si="31"/>
        <v>1.9736794857614159E-2</v>
      </c>
      <c r="X79" s="15">
        <f t="shared" si="32"/>
        <v>0.16773606281158279</v>
      </c>
      <c r="Y79" s="15">
        <f t="shared" si="33"/>
        <v>0.18772028884450323</v>
      </c>
      <c r="Z79" s="15">
        <f t="shared" si="34"/>
        <v>2.4321075110399896E-3</v>
      </c>
      <c r="AA79" s="15">
        <f t="shared" si="35"/>
        <v>1</v>
      </c>
    </row>
    <row r="80" spans="1:27" ht="15.95" customHeight="1" x14ac:dyDescent="0.25">
      <c r="A80" s="29">
        <v>42163</v>
      </c>
      <c r="B80" s="41">
        <v>51016.654621161913</v>
      </c>
      <c r="C80" s="41">
        <v>4195.0679809099001</v>
      </c>
      <c r="D80" s="41">
        <v>36312.16039290859</v>
      </c>
      <c r="E80" s="41">
        <v>55</v>
      </c>
      <c r="F80" s="41">
        <v>34641.449999999997</v>
      </c>
      <c r="G80" s="8">
        <v>0</v>
      </c>
      <c r="H80" s="41">
        <v>7.3494674</v>
      </c>
      <c r="I80" s="41">
        <v>3975.8002374299986</v>
      </c>
      <c r="J80" s="41">
        <v>29835.616945598376</v>
      </c>
      <c r="K80" s="41">
        <v>32665.31581496228</v>
      </c>
      <c r="L80" s="41">
        <v>648.60833568421754</v>
      </c>
      <c r="M80" s="41"/>
      <c r="N80" s="8">
        <f t="shared" si="23"/>
        <v>193353.02379605529</v>
      </c>
      <c r="O80" s="29">
        <v>42163</v>
      </c>
      <c r="P80" s="15">
        <f t="shared" si="24"/>
        <v>0.26385237540930939</v>
      </c>
      <c r="Q80" s="15">
        <f t="shared" si="25"/>
        <v>2.1696417767610242E-2</v>
      </c>
      <c r="R80" s="15">
        <f t="shared" si="26"/>
        <v>0.18780239212193492</v>
      </c>
      <c r="S80" s="15">
        <f t="shared" si="27"/>
        <v>2.8445378779290697E-4</v>
      </c>
      <c r="T80" s="15">
        <f t="shared" si="28"/>
        <v>0.17916166667524719</v>
      </c>
      <c r="U80" s="15">
        <f t="shared" si="29"/>
        <v>0</v>
      </c>
      <c r="V80" s="15">
        <f t="shared" si="30"/>
        <v>3.8010615276190684E-5</v>
      </c>
      <c r="W80" s="15">
        <f t="shared" si="31"/>
        <v>2.0562389764452762E-2</v>
      </c>
      <c r="X80" s="15">
        <f t="shared" si="32"/>
        <v>0.15430644093297635</v>
      </c>
      <c r="Y80" s="15">
        <f t="shared" si="33"/>
        <v>0.16894132387304669</v>
      </c>
      <c r="Z80" s="15">
        <f t="shared" si="34"/>
        <v>3.3545290523532539E-3</v>
      </c>
      <c r="AA80" s="15">
        <f t="shared" si="35"/>
        <v>1</v>
      </c>
    </row>
    <row r="81" spans="1:27" ht="15.95" customHeight="1" x14ac:dyDescent="0.25">
      <c r="A81" s="29">
        <v>42170</v>
      </c>
      <c r="B81" s="41">
        <v>46493.806107727913</v>
      </c>
      <c r="C81" s="41">
        <v>2283.9872297399997</v>
      </c>
      <c r="D81" s="41">
        <v>33796.786591434298</v>
      </c>
      <c r="E81" s="41">
        <v>48</v>
      </c>
      <c r="F81" s="41">
        <v>33779.9</v>
      </c>
      <c r="G81" s="8">
        <v>0</v>
      </c>
      <c r="H81" s="41">
        <v>0.72120126000000007</v>
      </c>
      <c r="I81" s="41">
        <v>1687.4050883499999</v>
      </c>
      <c r="J81" s="41">
        <v>29911.491765509356</v>
      </c>
      <c r="K81" s="41">
        <v>28831.797005502256</v>
      </c>
      <c r="L81" s="41">
        <v>633.68314421742787</v>
      </c>
      <c r="M81" s="41"/>
      <c r="N81" s="8">
        <f t="shared" si="23"/>
        <v>177467.57813374122</v>
      </c>
      <c r="O81" s="29">
        <v>42170</v>
      </c>
      <c r="P81" s="15">
        <f t="shared" si="24"/>
        <v>0.26198478954104926</v>
      </c>
      <c r="Q81" s="15">
        <f t="shared" si="25"/>
        <v>1.286988448120234E-2</v>
      </c>
      <c r="R81" s="15">
        <f t="shared" si="26"/>
        <v>0.19043921682395826</v>
      </c>
      <c r="S81" s="15">
        <f t="shared" si="27"/>
        <v>2.7047193918331808E-4</v>
      </c>
      <c r="T81" s="15">
        <f t="shared" si="28"/>
        <v>0.19034406371705345</v>
      </c>
      <c r="U81" s="15">
        <f t="shared" si="29"/>
        <v>0</v>
      </c>
      <c r="V81" s="15">
        <f t="shared" si="30"/>
        <v>4.0638479861177581E-6</v>
      </c>
      <c r="W81" s="15">
        <f t="shared" si="31"/>
        <v>9.5082443007046373E-3</v>
      </c>
      <c r="X81" s="15">
        <f t="shared" si="32"/>
        <v>0.1685462329517326</v>
      </c>
      <c r="Y81" s="15">
        <f t="shared" si="33"/>
        <v>0.16246233429620788</v>
      </c>
      <c r="Z81" s="15">
        <f t="shared" si="34"/>
        <v>3.5706981009222898E-3</v>
      </c>
      <c r="AA81" s="15">
        <f t="shared" si="35"/>
        <v>1</v>
      </c>
    </row>
    <row r="82" spans="1:27" ht="15.95" customHeight="1" x14ac:dyDescent="0.25">
      <c r="A82" s="29">
        <v>42177</v>
      </c>
      <c r="B82" s="41">
        <v>57893.2235642581</v>
      </c>
      <c r="C82" s="41">
        <v>3214.2452599896983</v>
      </c>
      <c r="D82" s="41">
        <v>42730.08562369836</v>
      </c>
      <c r="E82" s="41">
        <v>30.35</v>
      </c>
      <c r="F82" s="41">
        <v>35829.100000000006</v>
      </c>
      <c r="G82" s="8">
        <v>0</v>
      </c>
      <c r="H82" s="41">
        <v>5.7093831799999997</v>
      </c>
      <c r="I82" s="41">
        <v>6805.8869247399998</v>
      </c>
      <c r="J82" s="41">
        <v>37167.26491513809</v>
      </c>
      <c r="K82" s="41">
        <v>30624.645486973022</v>
      </c>
      <c r="L82" s="41">
        <v>488.57206153097184</v>
      </c>
      <c r="M82" s="41"/>
      <c r="N82" s="8">
        <f t="shared" si="23"/>
        <v>214789.08321950823</v>
      </c>
      <c r="O82" s="29">
        <v>42177</v>
      </c>
      <c r="P82" s="15">
        <f t="shared" si="24"/>
        <v>0.26953522356205084</v>
      </c>
      <c r="Q82" s="15">
        <f t="shared" si="25"/>
        <v>1.4964658407265664E-2</v>
      </c>
      <c r="R82" s="15">
        <f t="shared" si="26"/>
        <v>0.19893974583442608</v>
      </c>
      <c r="S82" s="15">
        <f t="shared" si="27"/>
        <v>1.4130140854962903E-4</v>
      </c>
      <c r="T82" s="15">
        <f t="shared" si="28"/>
        <v>0.16681061934318003</v>
      </c>
      <c r="U82" s="15">
        <f t="shared" si="29"/>
        <v>0</v>
      </c>
      <c r="V82" s="15">
        <f t="shared" si="30"/>
        <v>2.6581347126311699E-5</v>
      </c>
      <c r="W82" s="15">
        <f t="shared" si="31"/>
        <v>3.1686372615988959E-2</v>
      </c>
      <c r="X82" s="15">
        <f t="shared" si="32"/>
        <v>0.17304075401799737</v>
      </c>
      <c r="Y82" s="15">
        <f t="shared" si="33"/>
        <v>0.14258008381029086</v>
      </c>
      <c r="Z82" s="15">
        <f t="shared" si="34"/>
        <v>2.2746596531242947E-3</v>
      </c>
      <c r="AA82" s="15">
        <f t="shared" si="35"/>
        <v>1</v>
      </c>
    </row>
    <row r="83" spans="1:27" ht="15.95" customHeight="1" x14ac:dyDescent="0.25">
      <c r="A83" s="29">
        <v>42184</v>
      </c>
      <c r="B83" s="41">
        <v>42124.122999186031</v>
      </c>
      <c r="C83" s="41">
        <v>2820.6448219677995</v>
      </c>
      <c r="D83" s="41">
        <v>28227.095370624444</v>
      </c>
      <c r="E83" s="41">
        <v>42</v>
      </c>
      <c r="F83" s="41">
        <v>22135.25</v>
      </c>
      <c r="G83" s="8">
        <v>0</v>
      </c>
      <c r="H83" s="41">
        <v>448.87549686</v>
      </c>
      <c r="I83" s="41">
        <v>2068.162438119999</v>
      </c>
      <c r="J83" s="41">
        <v>24194.494887485434</v>
      </c>
      <c r="K83" s="41">
        <v>23489.48145478787</v>
      </c>
      <c r="L83" s="41">
        <v>505.47639060498483</v>
      </c>
      <c r="M83" s="41"/>
      <c r="N83" s="8">
        <f t="shared" si="23"/>
        <v>146055.60385963655</v>
      </c>
      <c r="O83" s="29">
        <v>42184</v>
      </c>
      <c r="P83" s="15">
        <f t="shared" si="24"/>
        <v>0.28841154934163615</v>
      </c>
      <c r="Q83" s="15">
        <f t="shared" si="25"/>
        <v>1.9312130089020867E-2</v>
      </c>
      <c r="R83" s="15">
        <f t="shared" si="26"/>
        <v>0.1932626658936788</v>
      </c>
      <c r="S83" s="15">
        <f t="shared" si="27"/>
        <v>2.8756171547079533E-4</v>
      </c>
      <c r="T83" s="15">
        <f t="shared" si="28"/>
        <v>0.15155358243749814</v>
      </c>
      <c r="U83" s="15">
        <f t="shared" si="29"/>
        <v>0</v>
      </c>
      <c r="V83" s="15">
        <f t="shared" si="30"/>
        <v>3.0733192359492191E-3</v>
      </c>
      <c r="W83" s="15">
        <f t="shared" si="31"/>
        <v>1.4160103299477369E-2</v>
      </c>
      <c r="X83" s="15">
        <f t="shared" si="32"/>
        <v>0.16565262987606424</v>
      </c>
      <c r="Y83" s="15">
        <f t="shared" si="33"/>
        <v>0.16082560911091029</v>
      </c>
      <c r="Z83" s="15">
        <f t="shared" si="34"/>
        <v>3.4608490002941725E-3</v>
      </c>
      <c r="AA83" s="15">
        <f t="shared" si="35"/>
        <v>1</v>
      </c>
    </row>
    <row r="84" spans="1:27" ht="15.95" customHeight="1" x14ac:dyDescent="0.25">
      <c r="A84" s="29">
        <v>42191</v>
      </c>
      <c r="B84" s="41">
        <v>35491.802175547928</v>
      </c>
      <c r="C84" s="41">
        <v>2403.4289690259002</v>
      </c>
      <c r="D84" s="41">
        <v>34725.336240406825</v>
      </c>
      <c r="E84" s="41">
        <v>13</v>
      </c>
      <c r="F84" s="41">
        <v>29304.193276999998</v>
      </c>
      <c r="G84" s="8">
        <v>0</v>
      </c>
      <c r="H84" s="41">
        <v>348.58778275999998</v>
      </c>
      <c r="I84" s="41">
        <v>1972.6381420300015</v>
      </c>
      <c r="J84" s="41">
        <v>29875.268686074007</v>
      </c>
      <c r="K84" s="41">
        <v>27005.641450971874</v>
      </c>
      <c r="L84" s="41">
        <v>284.91946756804117</v>
      </c>
      <c r="M84" s="41"/>
      <c r="N84" s="8">
        <f t="shared" si="23"/>
        <v>161424.81619138457</v>
      </c>
      <c r="O84" s="29">
        <v>42191</v>
      </c>
      <c r="P84" s="15">
        <f t="shared" si="24"/>
        <v>0.21986583607732901</v>
      </c>
      <c r="Q84" s="15">
        <f t="shared" si="25"/>
        <v>1.488884439042139E-2</v>
      </c>
      <c r="R84" s="15">
        <f t="shared" si="26"/>
        <v>0.21511770655657192</v>
      </c>
      <c r="S84" s="15">
        <f t="shared" si="27"/>
        <v>8.0532846849193601E-5</v>
      </c>
      <c r="T84" s="15">
        <f t="shared" si="28"/>
        <v>0.18153462378583149</v>
      </c>
      <c r="U84" s="15">
        <f t="shared" si="29"/>
        <v>0</v>
      </c>
      <c r="V84" s="15">
        <f t="shared" si="30"/>
        <v>2.1594435786546958E-3</v>
      </c>
      <c r="W84" s="15">
        <f t="shared" si="31"/>
        <v>1.2220166567767686E-2</v>
      </c>
      <c r="X84" s="15">
        <f t="shared" si="32"/>
        <v>0.1850723413595467</v>
      </c>
      <c r="Y84" s="15">
        <f t="shared" si="33"/>
        <v>0.16729547592579633</v>
      </c>
      <c r="Z84" s="15">
        <f t="shared" si="34"/>
        <v>1.7650289112316031E-3</v>
      </c>
      <c r="AA84" s="15">
        <f t="shared" si="35"/>
        <v>1</v>
      </c>
    </row>
    <row r="85" spans="1:27" ht="15.95" customHeight="1" x14ac:dyDescent="0.25">
      <c r="A85" s="29">
        <v>42198</v>
      </c>
      <c r="B85" s="41">
        <v>42777.806939271177</v>
      </c>
      <c r="C85" s="41">
        <v>2239.1573079684999</v>
      </c>
      <c r="D85" s="41">
        <v>23784.842777970705</v>
      </c>
      <c r="E85" s="41">
        <v>64</v>
      </c>
      <c r="F85" s="41">
        <v>28347.377553000002</v>
      </c>
      <c r="G85" s="8">
        <v>0</v>
      </c>
      <c r="H85" s="41">
        <v>3.2213860799999998</v>
      </c>
      <c r="I85" s="41">
        <v>2529.4990060500004</v>
      </c>
      <c r="J85" s="41">
        <v>27710.092738020689</v>
      </c>
      <c r="K85" s="41">
        <v>22092.701877990399</v>
      </c>
      <c r="L85" s="41">
        <v>712.80984952918573</v>
      </c>
      <c r="M85" s="41"/>
      <c r="N85" s="8">
        <f t="shared" si="23"/>
        <v>150261.50943588064</v>
      </c>
      <c r="O85" s="29">
        <v>42198</v>
      </c>
      <c r="P85" s="15">
        <f t="shared" si="24"/>
        <v>0.28468905376945691</v>
      </c>
      <c r="Q85" s="15">
        <f t="shared" si="25"/>
        <v>1.4901735756381375E-2</v>
      </c>
      <c r="R85" s="15">
        <f t="shared" si="26"/>
        <v>0.15828965692721286</v>
      </c>
      <c r="S85" s="15">
        <f t="shared" si="27"/>
        <v>4.2592411217132079E-4</v>
      </c>
      <c r="T85" s="15">
        <f t="shared" si="28"/>
        <v>0.18865361901010552</v>
      </c>
      <c r="U85" s="15">
        <f t="shared" si="29"/>
        <v>0</v>
      </c>
      <c r="V85" s="15">
        <f t="shared" si="30"/>
        <v>2.1438531345078925E-5</v>
      </c>
      <c r="W85" s="15">
        <f t="shared" si="31"/>
        <v>1.6833978412345074E-2</v>
      </c>
      <c r="X85" s="15">
        <f t="shared" si="32"/>
        <v>0.18441244761916289</v>
      </c>
      <c r="Y85" s="15">
        <f t="shared" si="33"/>
        <v>0.14702835051326144</v>
      </c>
      <c r="Z85" s="15">
        <f t="shared" si="34"/>
        <v>4.7437953485576743E-3</v>
      </c>
      <c r="AA85" s="15">
        <f t="shared" si="35"/>
        <v>1</v>
      </c>
    </row>
    <row r="86" spans="1:27" ht="15.95" customHeight="1" x14ac:dyDescent="0.25">
      <c r="A86" s="29">
        <v>42205</v>
      </c>
      <c r="B86" s="41">
        <v>56327.067751693758</v>
      </c>
      <c r="C86" s="41">
        <v>1451.2327686773215</v>
      </c>
      <c r="D86" s="41">
        <v>27006.850701519546</v>
      </c>
      <c r="E86" s="41">
        <v>45</v>
      </c>
      <c r="F86" s="41">
        <v>30502.323469999996</v>
      </c>
      <c r="G86" s="8">
        <v>0</v>
      </c>
      <c r="H86" s="41">
        <v>0.21595837000000001</v>
      </c>
      <c r="I86" s="41">
        <v>5105.4739560800044</v>
      </c>
      <c r="J86" s="41">
        <v>32950.21062294174</v>
      </c>
      <c r="K86" s="41">
        <v>27376.562695184446</v>
      </c>
      <c r="L86" s="41">
        <v>260.23767263449577</v>
      </c>
      <c r="M86" s="41"/>
      <c r="N86" s="8">
        <f t="shared" si="23"/>
        <v>181025.1755971013</v>
      </c>
      <c r="O86" s="29">
        <v>42205</v>
      </c>
      <c r="P86" s="15">
        <f t="shared" si="24"/>
        <v>0.31115599013177098</v>
      </c>
      <c r="Q86" s="15">
        <f t="shared" si="25"/>
        <v>8.016745537688403E-3</v>
      </c>
      <c r="R86" s="15">
        <f t="shared" si="26"/>
        <v>0.14918836903452229</v>
      </c>
      <c r="S86" s="15">
        <f t="shared" si="27"/>
        <v>2.4858420853105125E-4</v>
      </c>
      <c r="T86" s="15">
        <f t="shared" si="28"/>
        <v>0.16849768751440128</v>
      </c>
      <c r="U86" s="15">
        <f t="shared" si="29"/>
        <v>0</v>
      </c>
      <c r="V86" s="15">
        <f t="shared" si="30"/>
        <v>1.1929742329356872E-6</v>
      </c>
      <c r="W86" s="15">
        <f t="shared" si="31"/>
        <v>2.8203115612178732E-2</v>
      </c>
      <c r="X86" s="15">
        <f t="shared" si="32"/>
        <v>0.18202004508078687</v>
      </c>
      <c r="Y86" s="15">
        <f t="shared" si="33"/>
        <v>0.15123069266406952</v>
      </c>
      <c r="Z86" s="15">
        <f t="shared" si="34"/>
        <v>1.4375772418179764E-3</v>
      </c>
      <c r="AA86" s="15">
        <f t="shared" si="35"/>
        <v>1</v>
      </c>
    </row>
    <row r="87" spans="1:27" ht="15.95" customHeight="1" x14ac:dyDescent="0.25">
      <c r="A87" s="29">
        <v>42212</v>
      </c>
      <c r="B87" s="41">
        <v>62822.793979349131</v>
      </c>
      <c r="C87" s="41">
        <v>2544.5593920126421</v>
      </c>
      <c r="D87" s="41">
        <v>27439.439694920187</v>
      </c>
      <c r="E87" s="41">
        <v>59.004000000000005</v>
      </c>
      <c r="F87" s="41">
        <v>33749.024923999998</v>
      </c>
      <c r="G87" s="8">
        <v>0</v>
      </c>
      <c r="H87" s="41">
        <v>6.3697983699999998</v>
      </c>
      <c r="I87" s="41">
        <v>4767.1006602800044</v>
      </c>
      <c r="J87" s="41">
        <v>27227.720219587489</v>
      </c>
      <c r="K87" s="41">
        <v>27139.484766962738</v>
      </c>
      <c r="L87" s="41">
        <v>439.44184861591492</v>
      </c>
      <c r="M87" s="41"/>
      <c r="N87" s="8">
        <f t="shared" si="23"/>
        <v>186194.9392840981</v>
      </c>
      <c r="O87" s="29">
        <v>42212</v>
      </c>
      <c r="P87" s="15">
        <f t="shared" si="24"/>
        <v>0.33740333771098624</v>
      </c>
      <c r="Q87" s="15">
        <f t="shared" si="25"/>
        <v>1.3666103932771921E-2</v>
      </c>
      <c r="R87" s="15">
        <f t="shared" si="26"/>
        <v>0.14736941723777366</v>
      </c>
      <c r="S87" s="15">
        <f t="shared" si="27"/>
        <v>3.1689368264714818E-4</v>
      </c>
      <c r="T87" s="15">
        <f t="shared" si="28"/>
        <v>0.18125640285263284</v>
      </c>
      <c r="U87" s="15">
        <f t="shared" si="29"/>
        <v>0</v>
      </c>
      <c r="V87" s="15">
        <f t="shared" si="30"/>
        <v>3.4210373249086525E-5</v>
      </c>
      <c r="W87" s="15">
        <f t="shared" si="31"/>
        <v>2.5602740217371401E-2</v>
      </c>
      <c r="X87" s="15">
        <f t="shared" si="32"/>
        <v>0.14623233222275264</v>
      </c>
      <c r="Y87" s="15">
        <f t="shared" si="33"/>
        <v>0.14575844473169616</v>
      </c>
      <c r="Z87" s="15">
        <f t="shared" si="34"/>
        <v>2.3601170381189049E-3</v>
      </c>
      <c r="AA87" s="15">
        <f t="shared" si="35"/>
        <v>1</v>
      </c>
    </row>
    <row r="88" spans="1:27" ht="15.95" customHeight="1" x14ac:dyDescent="0.25">
      <c r="A88" s="29">
        <v>42219</v>
      </c>
      <c r="B88" s="41">
        <v>38886.056312480221</v>
      </c>
      <c r="C88" s="41">
        <v>2437.8159427299993</v>
      </c>
      <c r="D88" s="41">
        <v>24793.258775857412</v>
      </c>
      <c r="E88" s="41">
        <v>12</v>
      </c>
      <c r="F88" s="41">
        <v>31835.433948000002</v>
      </c>
      <c r="G88" s="8">
        <v>0</v>
      </c>
      <c r="H88" s="41">
        <v>457.00898157000006</v>
      </c>
      <c r="I88" s="41">
        <v>2777.0888544700015</v>
      </c>
      <c r="J88" s="41">
        <v>23979.123851606128</v>
      </c>
      <c r="K88" s="41">
        <v>21770.448334343499</v>
      </c>
      <c r="L88" s="41">
        <v>438.71395091075965</v>
      </c>
      <c r="M88" s="41"/>
      <c r="N88" s="8">
        <f t="shared" si="23"/>
        <v>147386.94895196802</v>
      </c>
      <c r="O88" s="29">
        <v>42219</v>
      </c>
      <c r="P88" s="15">
        <f t="shared" si="24"/>
        <v>0.26383649698286932</v>
      </c>
      <c r="Q88" s="15">
        <f t="shared" si="25"/>
        <v>1.6540242945964366E-2</v>
      </c>
      <c r="R88" s="15">
        <f t="shared" si="26"/>
        <v>0.16821882094823262</v>
      </c>
      <c r="S88" s="15">
        <f t="shared" si="27"/>
        <v>8.1418335105849047E-5</v>
      </c>
      <c r="T88" s="15">
        <f t="shared" si="28"/>
        <v>0.21599900245153228</v>
      </c>
      <c r="U88" s="15">
        <f t="shared" si="29"/>
        <v>0</v>
      </c>
      <c r="V88" s="15">
        <f t="shared" si="30"/>
        <v>3.1007425339874216E-3</v>
      </c>
      <c r="W88" s="15">
        <f t="shared" si="31"/>
        <v>1.884216258099642E-2</v>
      </c>
      <c r="X88" s="15">
        <f t="shared" si="32"/>
        <v>0.16269502844122713</v>
      </c>
      <c r="Y88" s="15">
        <f t="shared" si="33"/>
        <v>0.14770947149084601</v>
      </c>
      <c r="Z88" s="15">
        <f t="shared" si="34"/>
        <v>2.9766132892386035E-3</v>
      </c>
      <c r="AA88" s="15">
        <f t="shared" si="35"/>
        <v>1</v>
      </c>
    </row>
    <row r="89" spans="1:27" ht="15.95" customHeight="1" x14ac:dyDescent="0.25">
      <c r="A89" s="29">
        <v>42226</v>
      </c>
      <c r="B89" s="41">
        <v>46361.603543660705</v>
      </c>
      <c r="C89" s="41">
        <v>2429.3561926899988</v>
      </c>
      <c r="D89" s="41">
        <v>28517.683552461691</v>
      </c>
      <c r="E89" s="41">
        <v>48</v>
      </c>
      <c r="F89" s="41">
        <v>33328.568471999999</v>
      </c>
      <c r="G89" s="8">
        <v>0</v>
      </c>
      <c r="H89" s="41">
        <v>28.298379870000005</v>
      </c>
      <c r="I89" s="41">
        <v>3312.0915702399984</v>
      </c>
      <c r="J89" s="41">
        <v>24552.834397421146</v>
      </c>
      <c r="K89" s="41">
        <v>24613.087735189281</v>
      </c>
      <c r="L89" s="41">
        <v>554.8845065270084</v>
      </c>
      <c r="M89" s="41"/>
      <c r="N89" s="8">
        <f t="shared" si="23"/>
        <v>163746.40835005982</v>
      </c>
      <c r="O89" s="29">
        <v>42226</v>
      </c>
      <c r="P89" s="15">
        <f t="shared" si="24"/>
        <v>0.28313050656077959</v>
      </c>
      <c r="Q89" s="15">
        <f t="shared" si="25"/>
        <v>1.4836088419701276E-2</v>
      </c>
      <c r="R89" s="15">
        <f t="shared" si="26"/>
        <v>0.17415761261459919</v>
      </c>
      <c r="S89" s="15">
        <f t="shared" si="27"/>
        <v>2.9313620056560139E-4</v>
      </c>
      <c r="T89" s="15">
        <f t="shared" si="28"/>
        <v>0.20353770692026188</v>
      </c>
      <c r="U89" s="15">
        <f t="shared" si="29"/>
        <v>0</v>
      </c>
      <c r="V89" s="15">
        <f t="shared" si="30"/>
        <v>1.7281832410945622E-4</v>
      </c>
      <c r="W89" s="15">
        <f t="shared" si="31"/>
        <v>2.0226957058864788E-2</v>
      </c>
      <c r="X89" s="15">
        <f t="shared" si="32"/>
        <v>0.14994426225784252</v>
      </c>
      <c r="Y89" s="15">
        <f t="shared" si="33"/>
        <v>0.15031222964335811</v>
      </c>
      <c r="Z89" s="15">
        <f t="shared" si="34"/>
        <v>3.3886819999176224E-3</v>
      </c>
      <c r="AA89" s="15">
        <f t="shared" si="35"/>
        <v>1</v>
      </c>
    </row>
    <row r="90" spans="1:27" ht="15.95" customHeight="1" x14ac:dyDescent="0.25">
      <c r="A90" s="29">
        <v>42233</v>
      </c>
      <c r="B90" s="41">
        <v>44780.805918213096</v>
      </c>
      <c r="C90" s="41">
        <v>3197.6986063198997</v>
      </c>
      <c r="D90" s="41">
        <v>32364.319354882806</v>
      </c>
      <c r="E90" s="41">
        <v>3</v>
      </c>
      <c r="F90" s="41">
        <v>41812.365864000007</v>
      </c>
      <c r="G90" s="8">
        <v>0</v>
      </c>
      <c r="H90" s="41">
        <v>20.68063093</v>
      </c>
      <c r="I90" s="41">
        <v>4381.4480973699947</v>
      </c>
      <c r="J90" s="41">
        <v>21125.074545644235</v>
      </c>
      <c r="K90" s="41">
        <v>26814.379132519654</v>
      </c>
      <c r="L90" s="41">
        <v>508.09925387077362</v>
      </c>
      <c r="M90" s="41"/>
      <c r="N90" s="8">
        <f t="shared" si="23"/>
        <v>175007.87140375047</v>
      </c>
      <c r="O90" s="29">
        <v>42233</v>
      </c>
      <c r="P90" s="15">
        <f t="shared" si="24"/>
        <v>0.2558788102444941</v>
      </c>
      <c r="Q90" s="15">
        <f t="shared" si="25"/>
        <v>1.827174161179685E-2</v>
      </c>
      <c r="R90" s="15">
        <f t="shared" si="26"/>
        <v>0.18493064966327696</v>
      </c>
      <c r="S90" s="15">
        <f t="shared" si="27"/>
        <v>1.7142086101252409E-5</v>
      </c>
      <c r="T90" s="15">
        <f t="shared" si="28"/>
        <v>0.23891705857925175</v>
      </c>
      <c r="U90" s="15">
        <f t="shared" si="29"/>
        <v>0</v>
      </c>
      <c r="V90" s="15">
        <f t="shared" si="30"/>
        <v>1.1816971867676124E-4</v>
      </c>
      <c r="W90" s="15">
        <f t="shared" si="31"/>
        <v>2.5035720177761667E-2</v>
      </c>
      <c r="X90" s="15">
        <f t="shared" si="32"/>
        <v>0.12070928225226971</v>
      </c>
      <c r="Y90" s="15">
        <f t="shared" si="33"/>
        <v>0.15321813194709261</v>
      </c>
      <c r="Z90" s="15">
        <f t="shared" si="34"/>
        <v>2.9032937192783027E-3</v>
      </c>
      <c r="AA90" s="15">
        <f t="shared" si="35"/>
        <v>1</v>
      </c>
    </row>
    <row r="91" spans="1:27" ht="15.95" customHeight="1" x14ac:dyDescent="0.25">
      <c r="A91" s="29">
        <v>42240</v>
      </c>
      <c r="B91" s="41">
        <v>68956.377245994605</v>
      </c>
      <c r="C91" s="41">
        <v>2705.0673172599991</v>
      </c>
      <c r="D91" s="41">
        <v>36128.975359716496</v>
      </c>
      <c r="E91" s="41">
        <v>10</v>
      </c>
      <c r="F91" s="41">
        <v>37859.399999999994</v>
      </c>
      <c r="G91" s="8">
        <v>0</v>
      </c>
      <c r="H91" s="41">
        <v>11.35862032</v>
      </c>
      <c r="I91" s="41">
        <v>6766.3085725200017</v>
      </c>
      <c r="J91" s="41">
        <v>36208.86143729445</v>
      </c>
      <c r="K91" s="41">
        <v>35333.188000229085</v>
      </c>
      <c r="L91" s="41">
        <v>473.60875250626344</v>
      </c>
      <c r="M91" s="41"/>
      <c r="N91" s="8">
        <f t="shared" si="23"/>
        <v>224453.14530584088</v>
      </c>
      <c r="O91" s="29">
        <v>42240</v>
      </c>
      <c r="P91" s="15">
        <f t="shared" si="24"/>
        <v>0.30721947403336375</v>
      </c>
      <c r="Q91" s="15">
        <f t="shared" si="25"/>
        <v>1.2051812923245349E-2</v>
      </c>
      <c r="R91" s="15">
        <f t="shared" si="26"/>
        <v>0.1609644423137265</v>
      </c>
      <c r="S91" s="15">
        <f t="shared" si="27"/>
        <v>4.4552728304938449E-5</v>
      </c>
      <c r="T91" s="15">
        <f t="shared" si="28"/>
        <v>0.16867395619879866</v>
      </c>
      <c r="U91" s="15">
        <f t="shared" si="29"/>
        <v>0</v>
      </c>
      <c r="V91" s="15">
        <f t="shared" si="30"/>
        <v>5.0605752503591307E-5</v>
      </c>
      <c r="W91" s="15">
        <f t="shared" si="31"/>
        <v>3.0145750745885956E-2</v>
      </c>
      <c r="X91" s="15">
        <f t="shared" si="32"/>
        <v>0.16132035658469429</v>
      </c>
      <c r="Y91" s="15">
        <f t="shared" si="33"/>
        <v>0.1574189925121518</v>
      </c>
      <c r="Z91" s="15">
        <f t="shared" si="34"/>
        <v>2.1100562073252394E-3</v>
      </c>
      <c r="AA91" s="15">
        <f t="shared" si="35"/>
        <v>1</v>
      </c>
    </row>
    <row r="92" spans="1:27" ht="15.95" customHeight="1" x14ac:dyDescent="0.25">
      <c r="A92" s="29">
        <v>42247</v>
      </c>
      <c r="B92" s="41">
        <v>46621.163803044925</v>
      </c>
      <c r="C92" s="41">
        <v>1833.7626414499002</v>
      </c>
      <c r="D92" s="41">
        <v>24179.61626517864</v>
      </c>
      <c r="E92" s="41">
        <v>23</v>
      </c>
      <c r="F92" s="41">
        <v>40328.281847999999</v>
      </c>
      <c r="G92" s="8">
        <v>0</v>
      </c>
      <c r="H92" s="41">
        <v>404.85178968999998</v>
      </c>
      <c r="I92" s="41">
        <v>3224.1455424699984</v>
      </c>
      <c r="J92" s="41">
        <v>26753.652091426859</v>
      </c>
      <c r="K92" s="41">
        <v>26047.361148868706</v>
      </c>
      <c r="L92" s="41">
        <v>260.799559180659</v>
      </c>
      <c r="M92" s="41"/>
      <c r="N92" s="8">
        <f t="shared" si="23"/>
        <v>169676.63468930969</v>
      </c>
      <c r="O92" s="29">
        <v>42247</v>
      </c>
      <c r="P92" s="15">
        <f t="shared" si="24"/>
        <v>0.27476478354495704</v>
      </c>
      <c r="Q92" s="15">
        <f t="shared" si="25"/>
        <v>1.0807396344273645E-2</v>
      </c>
      <c r="R92" s="15">
        <f t="shared" si="26"/>
        <v>0.1425041008707727</v>
      </c>
      <c r="S92" s="15">
        <f t="shared" si="27"/>
        <v>1.3555195765235843E-4</v>
      </c>
      <c r="T92" s="15">
        <f t="shared" si="28"/>
        <v>0.23767728492402049</v>
      </c>
      <c r="U92" s="15">
        <f t="shared" si="29"/>
        <v>0</v>
      </c>
      <c r="V92" s="15">
        <f t="shared" si="30"/>
        <v>2.3860196805017566E-3</v>
      </c>
      <c r="W92" s="15">
        <f t="shared" si="31"/>
        <v>1.9001706088605803E-2</v>
      </c>
      <c r="X92" s="15">
        <f t="shared" si="32"/>
        <v>0.15767434414534889</v>
      </c>
      <c r="Y92" s="15">
        <f t="shared" si="33"/>
        <v>0.15351177371335378</v>
      </c>
      <c r="Z92" s="15">
        <f t="shared" si="34"/>
        <v>1.5370387305134973E-3</v>
      </c>
      <c r="AA92" s="15">
        <f t="shared" si="35"/>
        <v>1</v>
      </c>
    </row>
    <row r="93" spans="1:27" ht="15.95" customHeight="1" x14ac:dyDescent="0.25">
      <c r="A93" s="29">
        <v>42254</v>
      </c>
      <c r="B93" s="41">
        <v>46120.852893550327</v>
      </c>
      <c r="C93" s="41">
        <v>2477.9974986600009</v>
      </c>
      <c r="D93" s="41">
        <v>20824.641523868533</v>
      </c>
      <c r="E93" s="41">
        <v>63.003999999999998</v>
      </c>
      <c r="F93" s="41">
        <v>38257.147483000001</v>
      </c>
      <c r="G93" s="8">
        <v>0</v>
      </c>
      <c r="H93" s="41">
        <v>9.6530222900000009</v>
      </c>
      <c r="I93" s="41">
        <v>3621.6887324399977</v>
      </c>
      <c r="J93" s="41">
        <v>18000.27921740471</v>
      </c>
      <c r="K93" s="41">
        <v>22986.41738372168</v>
      </c>
      <c r="L93" s="41">
        <v>439.96493611184064</v>
      </c>
      <c r="M93" s="41"/>
      <c r="N93" s="8">
        <f t="shared" si="23"/>
        <v>152801.64669104709</v>
      </c>
      <c r="O93" s="29">
        <v>42254</v>
      </c>
      <c r="P93" s="15">
        <f t="shared" si="24"/>
        <v>0.30183478969178301</v>
      </c>
      <c r="Q93" s="15">
        <f t="shared" si="25"/>
        <v>1.6217086349012436E-2</v>
      </c>
      <c r="R93" s="15">
        <f t="shared" si="26"/>
        <v>0.13628545225022554</v>
      </c>
      <c r="S93" s="15">
        <f t="shared" si="27"/>
        <v>4.1232539939434768E-4</v>
      </c>
      <c r="T93" s="15">
        <f t="shared" si="28"/>
        <v>0.25037130365717158</v>
      </c>
      <c r="U93" s="15">
        <f t="shared" si="29"/>
        <v>0</v>
      </c>
      <c r="V93" s="15">
        <f t="shared" si="30"/>
        <v>6.317354883954655E-5</v>
      </c>
      <c r="W93" s="15">
        <f t="shared" si="31"/>
        <v>2.3701895960341102E-2</v>
      </c>
      <c r="X93" s="15">
        <f t="shared" si="32"/>
        <v>0.11780160493819715</v>
      </c>
      <c r="Y93" s="15">
        <f t="shared" si="33"/>
        <v>0.15043304755869816</v>
      </c>
      <c r="Z93" s="15">
        <f t="shared" si="34"/>
        <v>2.8793206463371113E-3</v>
      </c>
      <c r="AA93" s="15">
        <f t="shared" si="35"/>
        <v>1</v>
      </c>
    </row>
    <row r="94" spans="1:27" ht="15.95" customHeight="1" x14ac:dyDescent="0.25">
      <c r="A94" s="29">
        <v>42261</v>
      </c>
      <c r="B94" s="41">
        <v>50890.745203691011</v>
      </c>
      <c r="C94" s="41">
        <v>2072.2950487998005</v>
      </c>
      <c r="D94" s="41">
        <v>21871.43375116367</v>
      </c>
      <c r="E94" s="41">
        <v>26</v>
      </c>
      <c r="F94" s="41">
        <v>40680.700000000004</v>
      </c>
      <c r="G94" s="8">
        <v>0</v>
      </c>
      <c r="H94" s="41">
        <v>22.934039949999999</v>
      </c>
      <c r="I94" s="41">
        <v>2607.7010707099998</v>
      </c>
      <c r="J94" s="41">
        <v>26677.995708043374</v>
      </c>
      <c r="K94" s="41">
        <v>32929.285310589737</v>
      </c>
      <c r="L94" s="41">
        <v>590.22900484272179</v>
      </c>
      <c r="M94" s="41"/>
      <c r="N94" s="8">
        <f t="shared" si="23"/>
        <v>178369.31913779033</v>
      </c>
      <c r="O94" s="29">
        <v>42261</v>
      </c>
      <c r="P94" s="15">
        <f t="shared" si="24"/>
        <v>0.28531109189455334</v>
      </c>
      <c r="Q94" s="15">
        <f t="shared" si="25"/>
        <v>1.161800167661655E-2</v>
      </c>
      <c r="R94" s="15">
        <f t="shared" si="26"/>
        <v>0.12261881054929623</v>
      </c>
      <c r="S94" s="15">
        <f t="shared" si="27"/>
        <v>1.4576497867278956E-4</v>
      </c>
      <c r="T94" s="15">
        <f t="shared" si="28"/>
        <v>0.22807005261131347</v>
      </c>
      <c r="U94" s="15">
        <f t="shared" si="29"/>
        <v>0</v>
      </c>
      <c r="V94" s="15">
        <f t="shared" si="30"/>
        <v>1.285761478535636E-4</v>
      </c>
      <c r="W94" s="15">
        <f t="shared" si="31"/>
        <v>1.4619672729117445E-2</v>
      </c>
      <c r="X94" s="15">
        <f t="shared" si="32"/>
        <v>0.14956605674675821</v>
      </c>
      <c r="Y94" s="15">
        <f t="shared" si="33"/>
        <v>0.18461294503878137</v>
      </c>
      <c r="Z94" s="15">
        <f t="shared" si="34"/>
        <v>3.309027627036967E-3</v>
      </c>
      <c r="AA94" s="15">
        <f t="shared" si="35"/>
        <v>1</v>
      </c>
    </row>
    <row r="95" spans="1:27" ht="15.95" customHeight="1" x14ac:dyDescent="0.25">
      <c r="A95" s="29">
        <v>42268</v>
      </c>
      <c r="B95" s="41">
        <v>56997.611408197234</v>
      </c>
      <c r="C95" s="41">
        <v>3186.1842786799002</v>
      </c>
      <c r="D95" s="41">
        <v>28339.585031551036</v>
      </c>
      <c r="E95" s="41">
        <v>77</v>
      </c>
      <c r="F95" s="41">
        <v>38286.35</v>
      </c>
      <c r="G95" s="8">
        <v>0</v>
      </c>
      <c r="H95" s="41">
        <v>8.6346348400000004</v>
      </c>
      <c r="I95" s="41">
        <v>4729.4444192000001</v>
      </c>
      <c r="J95" s="41">
        <v>19265.948918534945</v>
      </c>
      <c r="K95" s="41">
        <v>31649.178265490937</v>
      </c>
      <c r="L95" s="41">
        <v>566.92989696121776</v>
      </c>
      <c r="M95" s="41"/>
      <c r="N95" s="8">
        <f t="shared" si="23"/>
        <v>183106.86685345529</v>
      </c>
      <c r="O95" s="29">
        <v>42268</v>
      </c>
      <c r="P95" s="15">
        <f t="shared" si="24"/>
        <v>0.31128057831830935</v>
      </c>
      <c r="Q95" s="15">
        <f t="shared" si="25"/>
        <v>1.740068154423656E-2</v>
      </c>
      <c r="R95" s="15">
        <f t="shared" si="26"/>
        <v>0.1547707386322757</v>
      </c>
      <c r="S95" s="15">
        <f t="shared" si="27"/>
        <v>4.2051945578657575E-4</v>
      </c>
      <c r="T95" s="15">
        <f t="shared" si="28"/>
        <v>0.20909292293577095</v>
      </c>
      <c r="U95" s="15">
        <f t="shared" si="29"/>
        <v>0</v>
      </c>
      <c r="V95" s="15">
        <f t="shared" si="30"/>
        <v>4.7156259010813076E-5</v>
      </c>
      <c r="W95" s="15">
        <f t="shared" si="31"/>
        <v>2.5828875238114828E-2</v>
      </c>
      <c r="X95" s="15">
        <f t="shared" si="32"/>
        <v>0.10521696564200367</v>
      </c>
      <c r="Y95" s="15">
        <f t="shared" si="33"/>
        <v>0.17284539247138403</v>
      </c>
      <c r="Z95" s="15">
        <f t="shared" si="34"/>
        <v>3.0961695031074122E-3</v>
      </c>
      <c r="AA95" s="15">
        <f t="shared" si="35"/>
        <v>1</v>
      </c>
    </row>
    <row r="96" spans="1:27" ht="15.95" customHeight="1" x14ac:dyDescent="0.25">
      <c r="A96" s="29">
        <v>42275</v>
      </c>
      <c r="B96" s="41">
        <v>41305.305360988074</v>
      </c>
      <c r="C96" s="41">
        <v>2869.7912459700005</v>
      </c>
      <c r="D96" s="41">
        <v>26900.167616085335</v>
      </c>
      <c r="E96" s="41">
        <v>70</v>
      </c>
      <c r="F96" s="41">
        <v>30149.65</v>
      </c>
      <c r="G96" s="8">
        <v>0</v>
      </c>
      <c r="H96" s="41">
        <v>395.70919111999996</v>
      </c>
      <c r="I96" s="41">
        <v>3217.5168102200005</v>
      </c>
      <c r="J96" s="41">
        <v>24384.000627234553</v>
      </c>
      <c r="K96" s="41">
        <v>27927.146471061496</v>
      </c>
      <c r="L96" s="41">
        <v>466.69454025227316</v>
      </c>
      <c r="M96" s="41"/>
      <c r="N96" s="8">
        <f t="shared" si="23"/>
        <v>157685.98186293175</v>
      </c>
      <c r="O96" s="29">
        <v>42275</v>
      </c>
      <c r="P96" s="15">
        <f t="shared" si="24"/>
        <v>0.26194659076856075</v>
      </c>
      <c r="Q96" s="15">
        <f t="shared" si="25"/>
        <v>1.8199406263421446E-2</v>
      </c>
      <c r="R96" s="15">
        <f t="shared" si="26"/>
        <v>0.1705932721366967</v>
      </c>
      <c r="S96" s="15">
        <f t="shared" si="27"/>
        <v>4.439202468919994E-4</v>
      </c>
      <c r="T96" s="15">
        <f t="shared" si="28"/>
        <v>0.19120057245296243</v>
      </c>
      <c r="U96" s="15">
        <f t="shared" si="29"/>
        <v>0</v>
      </c>
      <c r="V96" s="15">
        <f t="shared" si="30"/>
        <v>2.5094760259917678E-3</v>
      </c>
      <c r="W96" s="15">
        <f t="shared" si="31"/>
        <v>2.040458366817173E-2</v>
      </c>
      <c r="X96" s="15">
        <f t="shared" si="32"/>
        <v>0.15463645112366617</v>
      </c>
      <c r="Y96" s="15">
        <f t="shared" si="33"/>
        <v>0.17710608223460927</v>
      </c>
      <c r="Z96" s="15">
        <f t="shared" si="34"/>
        <v>2.9596450790276749E-3</v>
      </c>
      <c r="AA96" s="15">
        <f t="shared" si="35"/>
        <v>1</v>
      </c>
    </row>
    <row r="97" spans="1:27" ht="15.95" customHeight="1" x14ac:dyDescent="0.25">
      <c r="A97" s="29">
        <v>42282</v>
      </c>
      <c r="B97" s="8">
        <v>42122.517948714565</v>
      </c>
      <c r="C97" s="8">
        <v>2583.0311726396012</v>
      </c>
      <c r="D97" s="8">
        <v>24133.164851677673</v>
      </c>
      <c r="E97" s="8">
        <v>5.0219999999999994</v>
      </c>
      <c r="F97" s="8">
        <v>31107.714427999999</v>
      </c>
      <c r="G97" s="8">
        <v>0</v>
      </c>
      <c r="H97" s="8">
        <v>4.7236966699999998</v>
      </c>
      <c r="I97" s="8">
        <v>2963.4977397699986</v>
      </c>
      <c r="J97" s="8">
        <v>20418.439349751538</v>
      </c>
      <c r="K97" s="8">
        <v>31067.540467328792</v>
      </c>
      <c r="L97" s="8">
        <v>254.21982053026076</v>
      </c>
      <c r="M97" s="8"/>
      <c r="N97" s="8">
        <f t="shared" si="23"/>
        <v>154659.87147508244</v>
      </c>
      <c r="O97" s="29">
        <v>42282</v>
      </c>
      <c r="P97" s="15">
        <f t="shared" si="24"/>
        <v>0.27235583184550238</v>
      </c>
      <c r="Q97" s="15">
        <f t="shared" si="25"/>
        <v>1.6701366346704605E-2</v>
      </c>
      <c r="R97" s="15">
        <f t="shared" si="26"/>
        <v>0.15604024897670896</v>
      </c>
      <c r="S97" s="15">
        <f t="shared" si="27"/>
        <v>3.2471254192197511E-5</v>
      </c>
      <c r="T97" s="15">
        <f t="shared" si="28"/>
        <v>0.2011363007825325</v>
      </c>
      <c r="U97" s="15">
        <f t="shared" si="29"/>
        <v>0</v>
      </c>
      <c r="V97" s="15">
        <f>H97/$N97</f>
        <v>3.0542484129511538E-5</v>
      </c>
      <c r="W97" s="15">
        <f>I97/$N97</f>
        <v>1.9161387575881011E-2</v>
      </c>
      <c r="X97" s="15">
        <f>J97/$N97</f>
        <v>0.13202157195016934</v>
      </c>
      <c r="Y97" s="15">
        <f>K97/$N97</f>
        <v>0.20087654393488968</v>
      </c>
      <c r="Z97" s="15">
        <f>L97/$N97</f>
        <v>1.6437348492897113E-3</v>
      </c>
      <c r="AA97" s="15">
        <f t="shared" ref="AA97:AA100" si="36">N97/$N97</f>
        <v>1</v>
      </c>
    </row>
    <row r="98" spans="1:27" ht="15.95" customHeight="1" x14ac:dyDescent="0.25">
      <c r="A98" s="29">
        <v>42289</v>
      </c>
      <c r="B98" s="8">
        <v>30996.757281755672</v>
      </c>
      <c r="C98" s="8">
        <v>2448.1446300099001</v>
      </c>
      <c r="D98" s="8">
        <v>21001.963603071836</v>
      </c>
      <c r="E98" s="8">
        <v>2.25</v>
      </c>
      <c r="F98" s="8">
        <v>31459.4</v>
      </c>
      <c r="G98" s="8">
        <v>0</v>
      </c>
      <c r="H98" s="8">
        <v>13.1210983</v>
      </c>
      <c r="I98" s="8">
        <v>3014.9840569999978</v>
      </c>
      <c r="J98" s="8">
        <v>25264.215349052258</v>
      </c>
      <c r="K98" s="8">
        <v>25779.06981127461</v>
      </c>
      <c r="L98" s="8">
        <v>584.69977518933069</v>
      </c>
      <c r="M98" s="8"/>
      <c r="N98" s="8">
        <f t="shared" si="23"/>
        <v>140564.6056056536</v>
      </c>
      <c r="O98" s="29">
        <v>42289</v>
      </c>
      <c r="P98" s="15">
        <f t="shared" si="24"/>
        <v>0.22051609043542153</v>
      </c>
      <c r="Q98" s="15">
        <f t="shared" si="25"/>
        <v>1.7416508369667662E-2</v>
      </c>
      <c r="R98" s="15">
        <f t="shared" si="26"/>
        <v>0.14941146466125127</v>
      </c>
      <c r="S98" s="15">
        <f t="shared" si="27"/>
        <v>1.6006874492375793E-5</v>
      </c>
      <c r="T98" s="15">
        <f t="shared" si="28"/>
        <v>0.22380740773575425</v>
      </c>
      <c r="U98" s="15">
        <f t="shared" si="29"/>
        <v>0</v>
      </c>
      <c r="V98" s="15">
        <f>H98/$N98</f>
        <v>9.3345677195655721E-5</v>
      </c>
      <c r="W98" s="15">
        <f>I98/$N98</f>
        <v>2.1449098398627978E-2</v>
      </c>
      <c r="X98" s="15">
        <f>J98/$N98</f>
        <v>0.17973383299583715</v>
      </c>
      <c r="Y98" s="15">
        <f>K98/$N98</f>
        <v>0.18339659333300729</v>
      </c>
      <c r="Z98" s="15">
        <f>L98/$N98</f>
        <v>4.1596515187448703E-3</v>
      </c>
      <c r="AA98" s="15">
        <f t="shared" si="36"/>
        <v>1</v>
      </c>
    </row>
    <row r="99" spans="1:27" ht="15.95" customHeight="1" x14ac:dyDescent="0.25">
      <c r="A99" s="29">
        <v>42296</v>
      </c>
      <c r="B99" s="8">
        <v>52820.41232274659</v>
      </c>
      <c r="C99" s="8">
        <v>2501.6354517499999</v>
      </c>
      <c r="D99" s="8">
        <v>23842.107513144703</v>
      </c>
      <c r="E99" s="8">
        <v>0</v>
      </c>
      <c r="F99" s="8">
        <v>35876.949999999997</v>
      </c>
      <c r="G99" s="8">
        <v>0</v>
      </c>
      <c r="H99" s="8">
        <v>0</v>
      </c>
      <c r="I99" s="8">
        <v>3120.0169341300025</v>
      </c>
      <c r="J99" s="8">
        <v>25933.831631231322</v>
      </c>
      <c r="K99" s="8">
        <v>33473.485697229647</v>
      </c>
      <c r="L99" s="8">
        <v>440.7739317793463</v>
      </c>
      <c r="M99" s="8"/>
      <c r="N99" s="8">
        <f t="shared" si="23"/>
        <v>178009.2134820116</v>
      </c>
      <c r="O99" s="29">
        <v>42296</v>
      </c>
      <c r="P99" s="15">
        <f t="shared" si="24"/>
        <v>0.29672853044814029</v>
      </c>
      <c r="Q99" s="15">
        <f t="shared" si="25"/>
        <v>1.4053404331247146E-2</v>
      </c>
      <c r="R99" s="15">
        <f t="shared" si="26"/>
        <v>0.13393749147458608</v>
      </c>
      <c r="S99" s="15">
        <f t="shared" si="27"/>
        <v>0</v>
      </c>
      <c r="T99" s="15">
        <f t="shared" si="28"/>
        <v>0.20154546665431716</v>
      </c>
      <c r="U99" s="15">
        <f t="shared" si="29"/>
        <v>0</v>
      </c>
      <c r="V99" s="15">
        <f>H99/$N99</f>
        <v>0</v>
      </c>
      <c r="W99" s="15">
        <f>I99/$N99</f>
        <v>1.7527277791412128E-2</v>
      </c>
      <c r="X99" s="15">
        <f>J99/$N99</f>
        <v>0.14568814233793589</v>
      </c>
      <c r="Y99" s="15">
        <f>K99/$N99</f>
        <v>0.18804355708594966</v>
      </c>
      <c r="Z99" s="15">
        <f>L99/$N99</f>
        <v>2.4761298764116382E-3</v>
      </c>
      <c r="AA99" s="15">
        <f t="shared" si="36"/>
        <v>1</v>
      </c>
    </row>
    <row r="100" spans="1:27" ht="15.95" customHeight="1" x14ac:dyDescent="0.25">
      <c r="A100" s="29">
        <v>42303</v>
      </c>
      <c r="B100" s="8">
        <v>62192.601504148821</v>
      </c>
      <c r="C100" s="8">
        <v>2177.9072902199996</v>
      </c>
      <c r="D100" s="8">
        <v>29090.422894207713</v>
      </c>
      <c r="E100" s="8">
        <v>2</v>
      </c>
      <c r="F100" s="8">
        <v>35242.854668</v>
      </c>
      <c r="G100" s="8">
        <v>0</v>
      </c>
      <c r="H100" s="8">
        <v>6.8512248800000002</v>
      </c>
      <c r="I100" s="8">
        <v>4990.9906542700037</v>
      </c>
      <c r="J100" s="8">
        <v>27980.705033504702</v>
      </c>
      <c r="K100" s="8">
        <v>36616.268056722292</v>
      </c>
      <c r="L100" s="8">
        <v>513.22716370738533</v>
      </c>
      <c r="M100" s="8"/>
      <c r="N100" s="8">
        <f t="shared" si="23"/>
        <v>198813.8284896609</v>
      </c>
      <c r="O100" s="29">
        <v>42303</v>
      </c>
      <c r="P100" s="15">
        <f t="shared" si="24"/>
        <v>0.31281828822778834</v>
      </c>
      <c r="Q100" s="15">
        <f t="shared" si="25"/>
        <v>1.0954506066127384E-2</v>
      </c>
      <c r="R100" s="15">
        <f t="shared" si="26"/>
        <v>0.14631991705607406</v>
      </c>
      <c r="S100" s="15">
        <f t="shared" si="27"/>
        <v>1.0059662424859989E-5</v>
      </c>
      <c r="T100" s="15">
        <f t="shared" si="28"/>
        <v>0.17726561042424052</v>
      </c>
      <c r="U100" s="15">
        <f t="shared" si="29"/>
        <v>0</v>
      </c>
      <c r="V100" s="15">
        <f>H100/$N100</f>
        <v>3.446050474480094E-5</v>
      </c>
      <c r="W100" s="15">
        <f>I100/$N100</f>
        <v>2.5103840573793664E-2</v>
      </c>
      <c r="X100" s="15">
        <f>J100/$N100</f>
        <v>0.14073822352331899</v>
      </c>
      <c r="Y100" s="15">
        <f>K100/$N100</f>
        <v>0.18417364795440516</v>
      </c>
      <c r="Z100" s="15">
        <f>L100/$N100</f>
        <v>2.581446007082325E-3</v>
      </c>
      <c r="AA100" s="15">
        <f t="shared" si="36"/>
        <v>1</v>
      </c>
    </row>
    <row r="101" spans="1:27" ht="15.95" customHeight="1" x14ac:dyDescent="0.25">
      <c r="A101" s="29">
        <v>42310</v>
      </c>
      <c r="B101" s="8">
        <v>49430.534214849962</v>
      </c>
      <c r="C101" s="8">
        <v>2273.005326909898</v>
      </c>
      <c r="D101" s="8">
        <v>27498.375933177405</v>
      </c>
      <c r="E101" s="8">
        <v>7</v>
      </c>
      <c r="F101" s="8">
        <v>39496.399999999994</v>
      </c>
      <c r="G101" s="8">
        <v>70</v>
      </c>
      <c r="H101" s="8">
        <v>460.03424263000011</v>
      </c>
      <c r="I101" s="8">
        <v>104340.37739728004</v>
      </c>
      <c r="J101" s="8">
        <v>29413.995771907994</v>
      </c>
      <c r="K101" s="8">
        <v>29985.7360621691</v>
      </c>
      <c r="L101" s="8">
        <v>435.72135260768493</v>
      </c>
      <c r="M101" s="8"/>
      <c r="N101" s="8">
        <f t="shared" si="23"/>
        <v>283411.18030153209</v>
      </c>
      <c r="O101" s="29">
        <v>42310</v>
      </c>
      <c r="P101" s="15">
        <f t="shared" si="24"/>
        <v>0.17441278838138605</v>
      </c>
      <c r="Q101" s="15">
        <f t="shared" si="25"/>
        <v>8.0201681687065412E-3</v>
      </c>
      <c r="R101" s="15">
        <f t="shared" si="26"/>
        <v>9.7026433127729197E-2</v>
      </c>
      <c r="S101" s="15">
        <f t="shared" si="27"/>
        <v>2.469909617733651E-5</v>
      </c>
      <c r="T101" s="15">
        <f t="shared" si="28"/>
        <v>0.13936076889407908</v>
      </c>
      <c r="U101" s="15">
        <f t="shared" si="29"/>
        <v>2.469909617733651E-4</v>
      </c>
      <c r="V101" s="15">
        <f t="shared" ref="V101:V104" si="37">H101/$N101</f>
        <v>1.6232042862266475E-3</v>
      </c>
      <c r="W101" s="15">
        <f t="shared" ref="W101:W104" si="38">I101/$N101</f>
        <v>0.36815900235928689</v>
      </c>
      <c r="X101" s="15">
        <f t="shared" ref="X101:X104" si="39">J101/$N101</f>
        <v>0.10378558721858928</v>
      </c>
      <c r="Y101" s="15">
        <f t="shared" ref="Y101:Y104" si="40">K101/$N101</f>
        <v>0.10580293984967748</v>
      </c>
      <c r="Z101" s="15">
        <f t="shared" ref="Z101:Z104" si="41">L101/$N101</f>
        <v>1.537417656368052E-3</v>
      </c>
      <c r="AA101" s="15">
        <f t="shared" ref="AA101:AA104" si="42">N101/$N101</f>
        <v>1</v>
      </c>
    </row>
    <row r="102" spans="1:27" ht="15.95" customHeight="1" x14ac:dyDescent="0.25">
      <c r="A102" s="29">
        <v>42317</v>
      </c>
      <c r="B102" s="8">
        <v>44800.863623617945</v>
      </c>
      <c r="C102" s="8">
        <v>1914.5399338399986</v>
      </c>
      <c r="D102" s="8">
        <v>26279.637317144236</v>
      </c>
      <c r="E102" s="8">
        <v>3</v>
      </c>
      <c r="F102" s="8">
        <v>30836</v>
      </c>
      <c r="G102" s="8">
        <v>0</v>
      </c>
      <c r="H102" s="8">
        <v>2.321782E-2</v>
      </c>
      <c r="I102" s="8">
        <v>4533.3081408400003</v>
      </c>
      <c r="J102" s="8">
        <v>22566.069016206951</v>
      </c>
      <c r="K102" s="8">
        <v>26799.062781193235</v>
      </c>
      <c r="L102" s="8">
        <v>499.71474110970155</v>
      </c>
      <c r="M102" s="8"/>
      <c r="N102" s="8">
        <f t="shared" si="23"/>
        <v>158232.21877177205</v>
      </c>
      <c r="O102" s="29">
        <v>42317</v>
      </c>
      <c r="P102" s="15">
        <f t="shared" si="24"/>
        <v>0.28313363720341272</v>
      </c>
      <c r="Q102" s="15">
        <f t="shared" si="25"/>
        <v>1.2099558160158621E-2</v>
      </c>
      <c r="R102" s="15">
        <f t="shared" si="26"/>
        <v>0.16608272020155992</v>
      </c>
      <c r="S102" s="15">
        <f t="shared" si="27"/>
        <v>1.8959476289257389E-5</v>
      </c>
      <c r="T102" s="15">
        <f t="shared" si="28"/>
        <v>0.19487813695184694</v>
      </c>
      <c r="U102" s="15">
        <f t="shared" si="29"/>
        <v>0</v>
      </c>
      <c r="V102" s="15">
        <f t="shared" si="37"/>
        <v>1.4673256925941532E-7</v>
      </c>
      <c r="W102" s="15">
        <f t="shared" si="38"/>
        <v>2.8649716069384493E-2</v>
      </c>
      <c r="X102" s="15">
        <f t="shared" si="39"/>
        <v>0.14261361681817383</v>
      </c>
      <c r="Y102" s="15">
        <f t="shared" si="40"/>
        <v>0.16936539845811777</v>
      </c>
      <c r="Z102" s="15">
        <f t="shared" si="41"/>
        <v>3.1581099284872603E-3</v>
      </c>
      <c r="AA102" s="15">
        <f t="shared" si="42"/>
        <v>1</v>
      </c>
    </row>
    <row r="103" spans="1:27" ht="15.95" customHeight="1" x14ac:dyDescent="0.25">
      <c r="A103" s="29">
        <v>42324</v>
      </c>
      <c r="B103" s="8">
        <v>35726.74586170035</v>
      </c>
      <c r="C103" s="8">
        <v>2726.6064081796994</v>
      </c>
      <c r="D103" s="8">
        <v>24774.473002819956</v>
      </c>
      <c r="E103" s="8">
        <v>13</v>
      </c>
      <c r="F103" s="8">
        <v>37492.177551000001</v>
      </c>
      <c r="G103" s="8">
        <v>0</v>
      </c>
      <c r="H103" s="8">
        <v>7.7486955799999997</v>
      </c>
      <c r="I103" s="8">
        <v>3942.0578469300008</v>
      </c>
      <c r="J103" s="8">
        <v>22329.852016378609</v>
      </c>
      <c r="K103" s="8">
        <v>31439.865366401784</v>
      </c>
      <c r="L103" s="8">
        <v>741.20097624070206</v>
      </c>
      <c r="M103" s="8"/>
      <c r="N103" s="8">
        <f t="shared" si="23"/>
        <v>159193.72772523112</v>
      </c>
      <c r="O103" s="29">
        <v>42324</v>
      </c>
      <c r="P103" s="15">
        <f t="shared" ref="P103:P109" si="43">B103/$N103</f>
        <v>0.22442307477945883</v>
      </c>
      <c r="Q103" s="15">
        <f t="shared" ref="Q103:Q109" si="44">C103/$N103</f>
        <v>1.7127599479835227E-2</v>
      </c>
      <c r="R103" s="15">
        <f t="shared" ref="R103:R109" si="45">D103/$N103</f>
        <v>0.15562468042447486</v>
      </c>
      <c r="S103" s="15">
        <f t="shared" si="27"/>
        <v>8.1661508815460634E-5</v>
      </c>
      <c r="T103" s="15">
        <f t="shared" si="28"/>
        <v>0.2355129067378309</v>
      </c>
      <c r="U103" s="15">
        <f t="shared" si="29"/>
        <v>0</v>
      </c>
      <c r="V103" s="15">
        <f t="shared" si="37"/>
        <v>4.8674628647268521E-5</v>
      </c>
      <c r="W103" s="15">
        <f t="shared" si="38"/>
        <v>2.4762645509086922E-2</v>
      </c>
      <c r="X103" s="15">
        <f t="shared" si="39"/>
        <v>0.14026841594487946</v>
      </c>
      <c r="Y103" s="15">
        <f t="shared" si="40"/>
        <v>0.19749437252117805</v>
      </c>
      <c r="Z103" s="15">
        <f t="shared" si="41"/>
        <v>4.6559684657929319E-3</v>
      </c>
      <c r="AA103" s="15">
        <f t="shared" si="42"/>
        <v>1</v>
      </c>
    </row>
    <row r="104" spans="1:27" ht="15.95" customHeight="1" x14ac:dyDescent="0.25">
      <c r="A104" s="29">
        <v>42331</v>
      </c>
      <c r="B104" s="8">
        <v>51106.109781369691</v>
      </c>
      <c r="C104" s="8">
        <v>1879.5645140697995</v>
      </c>
      <c r="D104" s="8">
        <v>19876.228927681033</v>
      </c>
      <c r="E104" s="8">
        <v>15</v>
      </c>
      <c r="F104" s="8">
        <v>29653.7</v>
      </c>
      <c r="G104" s="8">
        <v>40</v>
      </c>
      <c r="H104" s="8">
        <v>0</v>
      </c>
      <c r="I104" s="8">
        <v>4050.3605419800033</v>
      </c>
      <c r="J104" s="8">
        <v>17376.741477667903</v>
      </c>
      <c r="K104" s="8">
        <v>26497.396762701206</v>
      </c>
      <c r="L104" s="8">
        <v>664.22070280249693</v>
      </c>
      <c r="M104" s="8"/>
      <c r="N104" s="8">
        <f t="shared" si="23"/>
        <v>151159.32270827214</v>
      </c>
      <c r="O104" s="29">
        <v>42331</v>
      </c>
      <c r="P104" s="15">
        <f t="shared" si="43"/>
        <v>0.33809432898823732</v>
      </c>
      <c r="Q104" s="15">
        <f t="shared" si="44"/>
        <v>1.2434327439381554E-2</v>
      </c>
      <c r="R104" s="15">
        <f t="shared" si="45"/>
        <v>0.13149191575858599</v>
      </c>
      <c r="S104" s="15">
        <f t="shared" si="27"/>
        <v>9.9233045843616572E-5</v>
      </c>
      <c r="T104" s="15">
        <f t="shared" si="28"/>
        <v>0.19617513143552351</v>
      </c>
      <c r="U104" s="15">
        <f t="shared" si="29"/>
        <v>2.6462145558297752E-4</v>
      </c>
      <c r="V104" s="15">
        <f t="shared" si="37"/>
        <v>0</v>
      </c>
      <c r="W104" s="15">
        <f t="shared" si="38"/>
        <v>2.6795307556365153E-2</v>
      </c>
      <c r="X104" s="15">
        <f t="shared" si="39"/>
        <v>0.1149564655777395</v>
      </c>
      <c r="Y104" s="15">
        <f t="shared" si="40"/>
        <v>0.17529449251264173</v>
      </c>
      <c r="Z104" s="15">
        <f t="shared" si="41"/>
        <v>4.3941762300986264E-3</v>
      </c>
      <c r="AA104" s="15">
        <f t="shared" si="42"/>
        <v>1</v>
      </c>
    </row>
    <row r="105" spans="1:27" ht="15.95" customHeight="1" x14ac:dyDescent="0.25">
      <c r="A105" s="29">
        <v>42338</v>
      </c>
      <c r="B105" s="8">
        <v>54661.125514046216</v>
      </c>
      <c r="C105" s="8">
        <v>2525.2558053699991</v>
      </c>
      <c r="D105" s="8">
        <v>27658.203969721773</v>
      </c>
      <c r="E105" s="8">
        <v>0</v>
      </c>
      <c r="F105" s="8">
        <v>37177.700000000004</v>
      </c>
      <c r="G105" s="8">
        <v>479</v>
      </c>
      <c r="H105" s="8">
        <v>457.45315198999998</v>
      </c>
      <c r="I105" s="8">
        <v>3868.3711551900005</v>
      </c>
      <c r="J105" s="8">
        <v>30239.066592730691</v>
      </c>
      <c r="K105" s="8">
        <v>34491.415731640918</v>
      </c>
      <c r="L105" s="8">
        <v>1047.6121573031678</v>
      </c>
      <c r="M105" s="8"/>
      <c r="N105" s="8">
        <f t="shared" si="23"/>
        <v>192605.20407799279</v>
      </c>
      <c r="O105" s="29">
        <v>42338</v>
      </c>
      <c r="P105" s="15">
        <f t="shared" si="43"/>
        <v>0.2837987985616004</v>
      </c>
      <c r="Q105" s="15">
        <f t="shared" si="44"/>
        <v>1.3111046596370428E-2</v>
      </c>
      <c r="R105" s="15">
        <f t="shared" si="45"/>
        <v>0.14360050187700002</v>
      </c>
      <c r="S105" s="15">
        <f t="shared" si="27"/>
        <v>0</v>
      </c>
      <c r="T105" s="15">
        <f t="shared" ref="T105:T109" si="46">F105/$N105</f>
        <v>0.19302541786433461</v>
      </c>
      <c r="U105" s="15">
        <f t="shared" ref="U105:U109" si="47">G105/$N105</f>
        <v>2.4869525322173311E-3</v>
      </c>
      <c r="V105" s="15">
        <f t="shared" ref="V105:V109" si="48">H105/$N105</f>
        <v>2.3750819931363885E-3</v>
      </c>
      <c r="W105" s="15">
        <f t="shared" ref="W105:W109" si="49">I105/$N105</f>
        <v>2.0084458120994266E-2</v>
      </c>
      <c r="X105" s="15">
        <f t="shared" ref="X105:X109" si="50">J105/$N105</f>
        <v>0.15700025727490624</v>
      </c>
      <c r="Y105" s="15">
        <f t="shared" ref="Y105:Y109" si="51">K105/$N105</f>
        <v>0.17907831668802729</v>
      </c>
      <c r="Z105" s="15">
        <f t="shared" ref="Z105:Z109" si="52">L105/$N105</f>
        <v>5.4391684914128898E-3</v>
      </c>
      <c r="AA105" s="15">
        <f t="shared" ref="AA105:AA109" si="53">N105/$N105</f>
        <v>1</v>
      </c>
    </row>
    <row r="106" spans="1:27" ht="15.95" customHeight="1" x14ac:dyDescent="0.25">
      <c r="A106" s="29">
        <v>42345</v>
      </c>
      <c r="B106" s="8">
        <v>51285.458344222141</v>
      </c>
      <c r="C106" s="8">
        <v>3407.1411620998019</v>
      </c>
      <c r="D106" s="8">
        <v>32521.405801849702</v>
      </c>
      <c r="E106" s="8">
        <v>8</v>
      </c>
      <c r="F106" s="8">
        <v>34749.878830000001</v>
      </c>
      <c r="G106" s="8">
        <v>228</v>
      </c>
      <c r="H106" s="8">
        <v>5.5875137500000003</v>
      </c>
      <c r="I106" s="8">
        <v>3806.6764870600068</v>
      </c>
      <c r="J106" s="8">
        <v>33982.102258697516</v>
      </c>
      <c r="K106" s="8">
        <v>34574.601615152635</v>
      </c>
      <c r="L106" s="8">
        <v>613.97106883798176</v>
      </c>
      <c r="M106" s="8"/>
      <c r="N106" s="8">
        <f t="shared" si="23"/>
        <v>195182.82308166978</v>
      </c>
      <c r="O106" s="29">
        <v>42345</v>
      </c>
      <c r="P106" s="15">
        <f t="shared" si="43"/>
        <v>0.26275600247242514</v>
      </c>
      <c r="Q106" s="15">
        <f t="shared" si="44"/>
        <v>1.7456152689594832E-2</v>
      </c>
      <c r="R106" s="15">
        <f t="shared" si="45"/>
        <v>0.16662022450736796</v>
      </c>
      <c r="S106" s="15">
        <f t="shared" si="27"/>
        <v>4.0987213289012543E-5</v>
      </c>
      <c r="T106" s="15">
        <f t="shared" si="46"/>
        <v>0.17803758692156899</v>
      </c>
      <c r="U106" s="15">
        <f t="shared" si="47"/>
        <v>1.1681355787368575E-3</v>
      </c>
      <c r="V106" s="15">
        <f t="shared" si="48"/>
        <v>2.8627077228317541E-5</v>
      </c>
      <c r="W106" s="15">
        <f t="shared" si="49"/>
        <v>1.9503132637174687E-2</v>
      </c>
      <c r="X106" s="15">
        <f t="shared" si="50"/>
        <v>0.17410395916078375</v>
      </c>
      <c r="Y106" s="15">
        <f t="shared" si="51"/>
        <v>0.17713957134786235</v>
      </c>
      <c r="Z106" s="15">
        <f t="shared" si="52"/>
        <v>3.1456203939681702E-3</v>
      </c>
      <c r="AA106" s="15">
        <f t="shared" si="53"/>
        <v>1</v>
      </c>
    </row>
    <row r="107" spans="1:27" ht="15.95" customHeight="1" x14ac:dyDescent="0.25">
      <c r="A107" s="29">
        <v>42352</v>
      </c>
      <c r="B107" s="8">
        <v>56192.496204840456</v>
      </c>
      <c r="C107" s="8">
        <v>2839.161309284701</v>
      </c>
      <c r="D107" s="8">
        <v>26298.709901901722</v>
      </c>
      <c r="E107" s="8">
        <v>14</v>
      </c>
      <c r="F107" s="8">
        <v>36622.499999999993</v>
      </c>
      <c r="G107" s="8">
        <v>0</v>
      </c>
      <c r="H107" s="8">
        <v>3.0093282100000001</v>
      </c>
      <c r="I107" s="8">
        <v>3110.2590834099997</v>
      </c>
      <c r="J107" s="8">
        <v>27145.423644934126</v>
      </c>
      <c r="K107" s="8">
        <v>30164.401469106648</v>
      </c>
      <c r="L107" s="8">
        <v>814.11263795306729</v>
      </c>
      <c r="M107" s="8"/>
      <c r="N107" s="8">
        <f t="shared" si="23"/>
        <v>183204.07357964074</v>
      </c>
      <c r="O107" s="29">
        <v>42352</v>
      </c>
      <c r="P107" s="15">
        <f t="shared" si="43"/>
        <v>0.30672077922117263</v>
      </c>
      <c r="Q107" s="15">
        <f t="shared" si="44"/>
        <v>1.5497260807634214E-2</v>
      </c>
      <c r="R107" s="15">
        <f t="shared" si="45"/>
        <v>0.14354871803911826</v>
      </c>
      <c r="S107" s="15">
        <f t="shared" si="27"/>
        <v>7.6417514777115761E-5</v>
      </c>
      <c r="T107" s="15">
        <f t="shared" si="46"/>
        <v>0.19990003106606583</v>
      </c>
      <c r="U107" s="15">
        <f t="shared" si="47"/>
        <v>0</v>
      </c>
      <c r="V107" s="15">
        <f t="shared" si="48"/>
        <v>1.642609878263331E-5</v>
      </c>
      <c r="W107" s="15">
        <f t="shared" si="49"/>
        <v>1.6977019247653012E-2</v>
      </c>
      <c r="X107" s="15">
        <f t="shared" si="50"/>
        <v>0.14817041517984439</v>
      </c>
      <c r="Y107" s="15">
        <f t="shared" si="51"/>
        <v>0.1646491853577364</v>
      </c>
      <c r="Z107" s="15">
        <f t="shared" si="52"/>
        <v>4.4437474672153728E-3</v>
      </c>
      <c r="AA107" s="15">
        <f t="shared" si="53"/>
        <v>1</v>
      </c>
    </row>
    <row r="108" spans="1:27" ht="15.95" customHeight="1" x14ac:dyDescent="0.25">
      <c r="A108" s="29">
        <v>42359</v>
      </c>
      <c r="B108" s="8">
        <v>29789.832639719676</v>
      </c>
      <c r="C108" s="8">
        <v>2859.2818176894998</v>
      </c>
      <c r="D108" s="8">
        <v>8386.4417756426501</v>
      </c>
      <c r="E108" s="8">
        <v>0</v>
      </c>
      <c r="F108" s="8">
        <v>14794.75</v>
      </c>
      <c r="G108" s="8">
        <v>0</v>
      </c>
      <c r="H108" s="8">
        <v>5.6324093800000004</v>
      </c>
      <c r="I108" s="8">
        <v>1553.2591652100007</v>
      </c>
      <c r="J108" s="8">
        <v>6399.8133793783018</v>
      </c>
      <c r="K108" s="8">
        <v>15681.2617668195</v>
      </c>
      <c r="L108" s="8">
        <v>240.55325173163732</v>
      </c>
      <c r="M108" s="8"/>
      <c r="N108" s="8">
        <f t="shared" si="23"/>
        <v>79710.826205571255</v>
      </c>
      <c r="O108" s="29">
        <v>42359</v>
      </c>
      <c r="P108" s="15">
        <f t="shared" si="43"/>
        <v>0.3737237971024514</v>
      </c>
      <c r="Q108" s="15">
        <f t="shared" si="44"/>
        <v>3.5870683491794682E-2</v>
      </c>
      <c r="R108" s="15">
        <f t="shared" si="45"/>
        <v>0.10521082486354273</v>
      </c>
      <c r="S108" s="15">
        <f t="shared" si="27"/>
        <v>0</v>
      </c>
      <c r="T108" s="15">
        <f t="shared" si="46"/>
        <v>0.18560527727870854</v>
      </c>
      <c r="U108" s="15">
        <f t="shared" si="47"/>
        <v>0</v>
      </c>
      <c r="V108" s="15">
        <f t="shared" si="48"/>
        <v>7.0660531926669857E-5</v>
      </c>
      <c r="W108" s="15">
        <f t="shared" si="49"/>
        <v>1.948617570722706E-2</v>
      </c>
      <c r="X108" s="15">
        <f t="shared" si="50"/>
        <v>8.0287881634464819E-2</v>
      </c>
      <c r="Y108" s="15">
        <f t="shared" si="51"/>
        <v>0.19672687529769306</v>
      </c>
      <c r="Z108" s="15">
        <f t="shared" si="52"/>
        <v>3.0178240921911841E-3</v>
      </c>
      <c r="AA108" s="15">
        <f t="shared" si="53"/>
        <v>1</v>
      </c>
    </row>
    <row r="109" spans="1:27" ht="15.95" customHeight="1" x14ac:dyDescent="0.25">
      <c r="A109" s="29">
        <v>42366</v>
      </c>
      <c r="B109" s="8">
        <v>17942.888700092342</v>
      </c>
      <c r="C109" s="8">
        <v>738.7195724999998</v>
      </c>
      <c r="D109" s="8">
        <v>8962.2858515653825</v>
      </c>
      <c r="E109" s="8">
        <v>0</v>
      </c>
      <c r="F109" s="8">
        <v>9121.4430270000012</v>
      </c>
      <c r="G109" s="8">
        <v>0</v>
      </c>
      <c r="H109" s="8">
        <v>8.2811410000000002E-2</v>
      </c>
      <c r="I109" s="8">
        <v>2245.7464872400005</v>
      </c>
      <c r="J109" s="8">
        <v>6959.3651637799994</v>
      </c>
      <c r="K109" s="8">
        <v>11336.915019695</v>
      </c>
      <c r="L109" s="8">
        <v>538.20848238747931</v>
      </c>
      <c r="M109" s="8"/>
      <c r="N109" s="8">
        <f t="shared" si="23"/>
        <v>57845.655115670204</v>
      </c>
      <c r="O109" s="29">
        <v>42366</v>
      </c>
      <c r="P109" s="15">
        <f t="shared" si="43"/>
        <v>0.31018559067596541</v>
      </c>
      <c r="Q109" s="15">
        <f t="shared" si="44"/>
        <v>1.2770528244910187E-2</v>
      </c>
      <c r="R109" s="15">
        <f t="shared" si="45"/>
        <v>0.15493446886622825</v>
      </c>
      <c r="S109" s="15">
        <f t="shared" si="27"/>
        <v>0</v>
      </c>
      <c r="T109" s="15">
        <f t="shared" si="46"/>
        <v>0.15768587992927807</v>
      </c>
      <c r="U109" s="15">
        <f t="shared" si="47"/>
        <v>0</v>
      </c>
      <c r="V109" s="15">
        <f t="shared" si="48"/>
        <v>1.4315925687833838E-6</v>
      </c>
      <c r="W109" s="15">
        <f t="shared" si="49"/>
        <v>3.8823079844965483E-2</v>
      </c>
      <c r="X109" s="15">
        <f t="shared" si="50"/>
        <v>0.12030921164024866</v>
      </c>
      <c r="Y109" s="15">
        <f t="shared" si="51"/>
        <v>0.19598559298922807</v>
      </c>
      <c r="Z109" s="15">
        <f t="shared" si="52"/>
        <v>9.3042162166070853E-3</v>
      </c>
      <c r="AA109" s="15">
        <f t="shared" si="53"/>
        <v>1</v>
      </c>
    </row>
    <row r="110" spans="1:27" ht="15.95" customHeight="1" x14ac:dyDescent="0.25">
      <c r="A110" s="29">
        <v>42373</v>
      </c>
      <c r="B110" s="8">
        <v>48670.435333307134</v>
      </c>
      <c r="C110" s="8">
        <v>4459.9271777198028</v>
      </c>
      <c r="D110" s="8">
        <v>23173.950585374248</v>
      </c>
      <c r="E110" s="8">
        <v>44</v>
      </c>
      <c r="F110" s="8">
        <v>43662.2</v>
      </c>
      <c r="G110" s="8">
        <v>0</v>
      </c>
      <c r="H110" s="8">
        <v>447.41188696</v>
      </c>
      <c r="I110" s="8">
        <v>3194.1872844399963</v>
      </c>
      <c r="J110" s="8">
        <v>34625.087824450377</v>
      </c>
      <c r="K110" s="8">
        <v>30014.86775665489</v>
      </c>
      <c r="L110" s="8">
        <v>398.05366244984447</v>
      </c>
      <c r="M110" s="8"/>
      <c r="N110" s="8">
        <f t="shared" si="23"/>
        <v>188690.12151135629</v>
      </c>
      <c r="O110" s="29">
        <v>42373</v>
      </c>
      <c r="P110" s="15">
        <f t="shared" ref="P110:P113" si="54">B110/$N110</f>
        <v>0.25793843866054167</v>
      </c>
      <c r="Q110" s="15">
        <f t="shared" ref="Q110:Q113" si="55">C110/$N110</f>
        <v>2.3636251553589584E-2</v>
      </c>
      <c r="R110" s="15">
        <f t="shared" ref="R110:R113" si="56">D110/$N110</f>
        <v>0.12281485856152531</v>
      </c>
      <c r="S110" s="15">
        <f t="shared" ref="S110:S113" si="57">E110/$N110</f>
        <v>2.3318655819166382E-4</v>
      </c>
      <c r="T110" s="15">
        <f t="shared" ref="T110:T113" si="58">F110/$N110</f>
        <v>0.23139632138809235</v>
      </c>
      <c r="U110" s="15">
        <f t="shared" ref="U110:U113" si="59">G110/$N110</f>
        <v>0</v>
      </c>
      <c r="V110" s="15">
        <f t="shared" ref="V110:V113" si="60">H110/$N110</f>
        <v>2.3711463185054579E-3</v>
      </c>
      <c r="W110" s="15">
        <f t="shared" ref="W110:W113" si="61">I110/$N110</f>
        <v>1.6928216797230451E-2</v>
      </c>
      <c r="X110" s="15">
        <f t="shared" ref="X110:X113" si="62">J110/$N110</f>
        <v>0.18350238765608337</v>
      </c>
      <c r="Y110" s="15">
        <f t="shared" ref="Y110:Y113" si="63">K110/$N110</f>
        <v>0.15906962969891589</v>
      </c>
      <c r="Z110" s="15">
        <f t="shared" ref="Z110:Z113" si="64">L110/$N110</f>
        <v>2.1095628073242172E-3</v>
      </c>
      <c r="AA110" s="15">
        <f t="shared" ref="AA110:AA113" si="65">N110/$N110</f>
        <v>1</v>
      </c>
    </row>
    <row r="111" spans="1:27" ht="15.95" customHeight="1" x14ac:dyDescent="0.25">
      <c r="A111" s="29">
        <v>42380</v>
      </c>
      <c r="B111" s="8">
        <v>50480.557669286885</v>
      </c>
      <c r="C111" s="8">
        <v>3481.7161885098008</v>
      </c>
      <c r="D111" s="8">
        <v>27075.467348484661</v>
      </c>
      <c r="E111" s="8">
        <v>42</v>
      </c>
      <c r="F111" s="8">
        <v>39900.790109000009</v>
      </c>
      <c r="G111" s="8">
        <v>46</v>
      </c>
      <c r="H111" s="8">
        <v>59.025292610000001</v>
      </c>
      <c r="I111" s="8">
        <v>2961.7959007799996</v>
      </c>
      <c r="J111" s="8">
        <v>27923.000175626723</v>
      </c>
      <c r="K111" s="8">
        <v>34898.238972996754</v>
      </c>
      <c r="L111" s="8">
        <v>416.06975360141246</v>
      </c>
      <c r="M111" s="8"/>
      <c r="N111" s="8">
        <f t="shared" si="23"/>
        <v>187284.66141089625</v>
      </c>
      <c r="O111" s="29">
        <v>42380</v>
      </c>
      <c r="P111" s="15">
        <f t="shared" si="54"/>
        <v>0.26953919925419967</v>
      </c>
      <c r="Q111" s="15">
        <f t="shared" si="55"/>
        <v>1.8590503687170794E-2</v>
      </c>
      <c r="R111" s="15">
        <f t="shared" si="56"/>
        <v>0.14456852549756863</v>
      </c>
      <c r="S111" s="15">
        <f t="shared" si="57"/>
        <v>2.2425755362770158E-4</v>
      </c>
      <c r="T111" s="15">
        <f t="shared" si="58"/>
        <v>0.21304889470611271</v>
      </c>
      <c r="U111" s="15">
        <f t="shared" si="59"/>
        <v>2.4561541587795889E-4</v>
      </c>
      <c r="V111" s="15">
        <f t="shared" si="60"/>
        <v>3.1516351721137744E-4</v>
      </c>
      <c r="W111" s="15">
        <f t="shared" si="61"/>
        <v>1.5814407215558986E-2</v>
      </c>
      <c r="X111" s="15">
        <f t="shared" si="62"/>
        <v>0.14909389784123644</v>
      </c>
      <c r="Y111" s="15">
        <f t="shared" si="63"/>
        <v>0.18633794519045632</v>
      </c>
      <c r="Z111" s="15">
        <f t="shared" si="64"/>
        <v>2.2215901209793653E-3</v>
      </c>
      <c r="AA111" s="15">
        <f t="shared" si="65"/>
        <v>1</v>
      </c>
    </row>
    <row r="112" spans="1:27" ht="15.95" customHeight="1" x14ac:dyDescent="0.25">
      <c r="A112" s="29">
        <v>42387</v>
      </c>
      <c r="B112" s="8">
        <v>46619.642742013013</v>
      </c>
      <c r="C112" s="8">
        <v>3083.6500434898012</v>
      </c>
      <c r="D112" s="8">
        <v>28306.61945431292</v>
      </c>
      <c r="E112" s="8">
        <v>98</v>
      </c>
      <c r="F112" s="8">
        <v>38217.35</v>
      </c>
      <c r="G112" s="8">
        <v>420</v>
      </c>
      <c r="H112" s="8">
        <v>14.23535045</v>
      </c>
      <c r="I112" s="8">
        <v>3297.7452455999965</v>
      </c>
      <c r="J112" s="8">
        <v>34965.713096284504</v>
      </c>
      <c r="K112" s="8">
        <v>30878.407573425353</v>
      </c>
      <c r="L112" s="8">
        <v>340.3013981595056</v>
      </c>
      <c r="M112" s="8"/>
      <c r="N112" s="8">
        <f t="shared" si="23"/>
        <v>186241.6649037351</v>
      </c>
      <c r="O112" s="29">
        <v>42387</v>
      </c>
      <c r="P112" s="15">
        <f t="shared" si="54"/>
        <v>0.25031800894880235</v>
      </c>
      <c r="Q112" s="15">
        <f t="shared" si="55"/>
        <v>1.6557251273949272E-2</v>
      </c>
      <c r="R112" s="15">
        <f t="shared" si="56"/>
        <v>0.15198865124484412</v>
      </c>
      <c r="S112" s="15">
        <f t="shared" si="57"/>
        <v>5.2619804516166886E-4</v>
      </c>
      <c r="T112" s="15">
        <f t="shared" si="58"/>
        <v>0.20520300878836026</v>
      </c>
      <c r="U112" s="15">
        <f t="shared" si="59"/>
        <v>2.2551344792642951E-3</v>
      </c>
      <c r="V112" s="15">
        <f t="shared" si="60"/>
        <v>7.6434832438584529E-5</v>
      </c>
      <c r="W112" s="15">
        <f t="shared" si="61"/>
        <v>1.7706807159958222E-2</v>
      </c>
      <c r="X112" s="15">
        <f t="shared" si="62"/>
        <v>0.18774377427498642</v>
      </c>
      <c r="Y112" s="15">
        <f t="shared" si="63"/>
        <v>0.16579752758001726</v>
      </c>
      <c r="Z112" s="15">
        <f t="shared" si="64"/>
        <v>1.8272033722174957E-3</v>
      </c>
      <c r="AA112" s="15">
        <f t="shared" si="65"/>
        <v>1</v>
      </c>
    </row>
    <row r="113" spans="1:27" ht="15.95" customHeight="1" x14ac:dyDescent="0.25">
      <c r="A113" s="29">
        <v>42394</v>
      </c>
      <c r="B113" s="8">
        <v>53871.208702506607</v>
      </c>
      <c r="C113" s="8">
        <v>2264.8279512399008</v>
      </c>
      <c r="D113" s="8">
        <v>27835.583870650276</v>
      </c>
      <c r="E113" s="8">
        <v>20</v>
      </c>
      <c r="F113" s="8">
        <v>40518.421087999996</v>
      </c>
      <c r="G113" s="8">
        <v>270</v>
      </c>
      <c r="H113" s="8">
        <v>10.112136490000001</v>
      </c>
      <c r="I113" s="8">
        <v>4871.9039841400081</v>
      </c>
      <c r="J113" s="8">
        <v>35746.732245112864</v>
      </c>
      <c r="K113" s="8">
        <v>37968.295990420287</v>
      </c>
      <c r="L113" s="8">
        <v>421.22676081027043</v>
      </c>
      <c r="M113" s="8"/>
      <c r="N113" s="8">
        <f t="shared" si="23"/>
        <v>203798.31272937023</v>
      </c>
      <c r="O113" s="29">
        <v>42394</v>
      </c>
      <c r="P113" s="15">
        <f t="shared" si="54"/>
        <v>0.26433589160300736</v>
      </c>
      <c r="Q113" s="15">
        <f t="shared" si="55"/>
        <v>1.1113084897064052E-2</v>
      </c>
      <c r="R113" s="15">
        <f t="shared" si="56"/>
        <v>0.1365839760784181</v>
      </c>
      <c r="S113" s="15">
        <f t="shared" si="57"/>
        <v>9.8136239364054927E-5</v>
      </c>
      <c r="T113" s="15">
        <f t="shared" si="58"/>
        <v>0.19881627352727693</v>
      </c>
      <c r="U113" s="15">
        <f t="shared" si="59"/>
        <v>1.3248392314147415E-3</v>
      </c>
      <c r="V113" s="15">
        <f t="shared" si="60"/>
        <v>4.9618352353231721E-5</v>
      </c>
      <c r="W113" s="15">
        <f t="shared" si="61"/>
        <v>2.3905516777312837E-2</v>
      </c>
      <c r="X113" s="15">
        <f t="shared" si="62"/>
        <v>0.17540249360445884</v>
      </c>
      <c r="Y113" s="15">
        <f t="shared" si="63"/>
        <v>0.18630328917805863</v>
      </c>
      <c r="Z113" s="15">
        <f t="shared" si="64"/>
        <v>2.0668805112711106E-3</v>
      </c>
      <c r="AA113" s="15">
        <f t="shared" si="65"/>
        <v>1</v>
      </c>
    </row>
    <row r="114" spans="1:27" ht="15.95" customHeight="1" x14ac:dyDescent="0.25">
      <c r="A114" s="29">
        <v>42401</v>
      </c>
      <c r="B114" s="8">
        <v>44766.557887055213</v>
      </c>
      <c r="C114" s="8">
        <v>1680.00682465</v>
      </c>
      <c r="D114" s="8">
        <v>29177.591925742709</v>
      </c>
      <c r="E114" s="8">
        <v>44</v>
      </c>
      <c r="F114" s="8">
        <v>45958.641468000002</v>
      </c>
      <c r="G114" s="8">
        <v>0</v>
      </c>
      <c r="H114" s="8">
        <v>8.7471696799999989</v>
      </c>
      <c r="I114" s="8">
        <v>2516.0702336599993</v>
      </c>
      <c r="J114" s="8">
        <v>37362.967928229293</v>
      </c>
      <c r="K114" s="8">
        <v>30976.122369959558</v>
      </c>
      <c r="L114" s="8">
        <v>468.49497129631402</v>
      </c>
      <c r="M114" s="8"/>
      <c r="N114" s="8">
        <f t="shared" si="23"/>
        <v>192959.20077827308</v>
      </c>
      <c r="O114" s="29">
        <v>42401</v>
      </c>
      <c r="P114" s="15">
        <f t="shared" ref="P114:P117" si="66">B114/$N114</f>
        <v>0.23200012078457916</v>
      </c>
      <c r="Q114" s="15">
        <f t="shared" ref="Q114:Q117" si="67">C114/$N114</f>
        <v>8.706539091548551E-3</v>
      </c>
      <c r="R114" s="15">
        <f t="shared" ref="R114:R117" si="68">D114/$N114</f>
        <v>0.15121119805668298</v>
      </c>
      <c r="S114" s="15">
        <f t="shared" ref="S114:S117" si="69">E114/$N114</f>
        <v>2.2802747846452695E-4</v>
      </c>
      <c r="T114" s="15">
        <f t="shared" ref="T114:T117" si="70">F114/$N114</f>
        <v>0.23817802562734741</v>
      </c>
      <c r="U114" s="15">
        <f t="shared" ref="U114:U117" si="71">G114/$N114</f>
        <v>0</v>
      </c>
      <c r="V114" s="15">
        <f t="shared" ref="V114:V117" si="72">H114/$N114</f>
        <v>4.5331705587085521E-5</v>
      </c>
      <c r="W114" s="15">
        <f t="shared" ref="W114:W117" si="73">I114/$N114</f>
        <v>1.3039389795935065E-2</v>
      </c>
      <c r="X114" s="15">
        <f t="shared" ref="X114:X117" si="74">J114/$N114</f>
        <v>0.19363144010511629</v>
      </c>
      <c r="Y114" s="15">
        <f t="shared" ref="Y114:Y117" si="75">K114/$N114</f>
        <v>0.16053197901432967</v>
      </c>
      <c r="Z114" s="15">
        <f t="shared" ref="Z114:Z117" si="76">L114/$N114</f>
        <v>2.427948340409305E-3</v>
      </c>
      <c r="AA114" s="15">
        <f t="shared" ref="AA114:AA117" si="77">N114/$N114</f>
        <v>1</v>
      </c>
    </row>
    <row r="115" spans="1:27" ht="15.95" customHeight="1" x14ac:dyDescent="0.25">
      <c r="A115" s="29">
        <v>42408</v>
      </c>
      <c r="B115" s="8">
        <v>38456.654565387624</v>
      </c>
      <c r="C115" s="8">
        <v>1872.1422335299001</v>
      </c>
      <c r="D115" s="8">
        <v>25284.362883832957</v>
      </c>
      <c r="E115" s="8">
        <v>6</v>
      </c>
      <c r="F115" s="8">
        <v>32330.330537999995</v>
      </c>
      <c r="G115" s="8">
        <v>343</v>
      </c>
      <c r="H115" s="8">
        <v>12.274632090000003</v>
      </c>
      <c r="I115" s="8">
        <v>2741.653230139998</v>
      </c>
      <c r="J115" s="8">
        <v>33044.202030036133</v>
      </c>
      <c r="K115" s="8">
        <v>27074.431248886103</v>
      </c>
      <c r="L115" s="8">
        <v>614.63206496364376</v>
      </c>
      <c r="M115" s="8"/>
      <c r="N115" s="8">
        <f t="shared" si="23"/>
        <v>161779.68342686637</v>
      </c>
      <c r="O115" s="29">
        <v>42408</v>
      </c>
      <c r="P115" s="15">
        <f t="shared" si="66"/>
        <v>0.23771003719865866</v>
      </c>
      <c r="Q115" s="15">
        <f t="shared" si="67"/>
        <v>1.1572171448686355E-2</v>
      </c>
      <c r="R115" s="15">
        <f t="shared" si="68"/>
        <v>0.15628886364623731</v>
      </c>
      <c r="S115" s="15">
        <f t="shared" si="69"/>
        <v>3.7087475218804851E-5</v>
      </c>
      <c r="T115" s="15">
        <f t="shared" si="70"/>
        <v>0.19984172210730741</v>
      </c>
      <c r="U115" s="15">
        <f t="shared" si="71"/>
        <v>2.1201673333416772E-3</v>
      </c>
      <c r="V115" s="15">
        <f t="shared" si="72"/>
        <v>7.5872518909636974E-5</v>
      </c>
      <c r="W115" s="15">
        <f t="shared" si="73"/>
        <v>1.6946832705228908E-2</v>
      </c>
      <c r="X115" s="15">
        <f t="shared" si="74"/>
        <v>0.20425433731902434</v>
      </c>
      <c r="Y115" s="15">
        <f t="shared" si="75"/>
        <v>0.16735371633438317</v>
      </c>
      <c r="Z115" s="15">
        <f t="shared" si="76"/>
        <v>3.7991919130036652E-3</v>
      </c>
      <c r="AA115" s="15">
        <f t="shared" si="77"/>
        <v>1</v>
      </c>
    </row>
    <row r="116" spans="1:27" ht="15.95" customHeight="1" x14ac:dyDescent="0.25">
      <c r="A116" s="29">
        <v>42415</v>
      </c>
      <c r="B116" s="8">
        <v>47215.880384285374</v>
      </c>
      <c r="C116" s="8">
        <v>36674.382627769497</v>
      </c>
      <c r="D116" s="8">
        <v>25312.404099098276</v>
      </c>
      <c r="E116" s="8">
        <v>3</v>
      </c>
      <c r="F116" s="8">
        <v>35299.1</v>
      </c>
      <c r="G116" s="8">
        <v>0</v>
      </c>
      <c r="H116" s="8">
        <v>3.6932122500000002</v>
      </c>
      <c r="I116" s="8">
        <v>2533.6641789900013</v>
      </c>
      <c r="J116" s="8">
        <v>24859.603303596305</v>
      </c>
      <c r="K116" s="8">
        <v>29655.421626409941</v>
      </c>
      <c r="L116" s="8">
        <v>286.25960937841273</v>
      </c>
      <c r="M116" s="8"/>
      <c r="N116" s="8">
        <f t="shared" si="23"/>
        <v>201843.40904177781</v>
      </c>
      <c r="O116" s="29">
        <v>42415</v>
      </c>
      <c r="P116" s="15">
        <f t="shared" si="66"/>
        <v>0.23392332010460926</v>
      </c>
      <c r="Q116" s="15">
        <f t="shared" si="67"/>
        <v>0.18169720181538643</v>
      </c>
      <c r="R116" s="15">
        <f t="shared" si="68"/>
        <v>0.12540614637488154</v>
      </c>
      <c r="S116" s="15">
        <f t="shared" si="69"/>
        <v>1.4863006992609088E-5</v>
      </c>
      <c r="T116" s="15">
        <f t="shared" si="70"/>
        <v>0.17488359004426915</v>
      </c>
      <c r="U116" s="15">
        <f t="shared" si="71"/>
        <v>0</v>
      </c>
      <c r="V116" s="15">
        <f t="shared" si="72"/>
        <v>1.8297413165646516E-5</v>
      </c>
      <c r="W116" s="15">
        <f t="shared" si="73"/>
        <v>1.2552622803083852E-2</v>
      </c>
      <c r="X116" s="15">
        <f t="shared" si="74"/>
        <v>0.12316281924494663</v>
      </c>
      <c r="Y116" s="15">
        <f t="shared" si="75"/>
        <v>0.14692291300070057</v>
      </c>
      <c r="Z116" s="15">
        <f t="shared" si="76"/>
        <v>1.4182261919642983E-3</v>
      </c>
      <c r="AA116" s="15">
        <f t="shared" si="77"/>
        <v>1</v>
      </c>
    </row>
    <row r="117" spans="1:27" ht="15.95" customHeight="1" x14ac:dyDescent="0.25">
      <c r="A117" s="29">
        <v>42422</v>
      </c>
      <c r="B117" s="8">
        <v>73857.181956824701</v>
      </c>
      <c r="C117" s="8">
        <v>2409.9639443898013</v>
      </c>
      <c r="D117" s="8">
        <v>30163.691528064861</v>
      </c>
      <c r="E117" s="8">
        <v>11</v>
      </c>
      <c r="F117" s="8">
        <v>36915.720818000002</v>
      </c>
      <c r="G117" s="8">
        <v>0</v>
      </c>
      <c r="H117" s="8">
        <v>1.1563464999999999</v>
      </c>
      <c r="I117" s="8">
        <v>5144.8854901899967</v>
      </c>
      <c r="J117" s="8">
        <v>42640.285946794058</v>
      </c>
      <c r="K117" s="8">
        <v>40368.497549911022</v>
      </c>
      <c r="L117" s="8">
        <v>545.52276961628638</v>
      </c>
      <c r="M117" s="8"/>
      <c r="N117" s="8">
        <f t="shared" si="23"/>
        <v>232057.90635029075</v>
      </c>
      <c r="O117" s="29">
        <v>42422</v>
      </c>
      <c r="P117" s="15">
        <f t="shared" si="66"/>
        <v>0.31827048308079403</v>
      </c>
      <c r="Q117" s="15">
        <f t="shared" si="67"/>
        <v>1.0385183518599739E-2</v>
      </c>
      <c r="R117" s="15">
        <f t="shared" si="68"/>
        <v>0.12998346836126692</v>
      </c>
      <c r="S117" s="15">
        <f t="shared" si="69"/>
        <v>4.7401961747407694E-5</v>
      </c>
      <c r="T117" s="15">
        <f t="shared" si="70"/>
        <v>0.15907978055389255</v>
      </c>
      <c r="U117" s="15">
        <f t="shared" si="71"/>
        <v>0</v>
      </c>
      <c r="V117" s="15">
        <f t="shared" si="72"/>
        <v>4.9830084145226157E-6</v>
      </c>
      <c r="W117" s="15">
        <f t="shared" si="73"/>
        <v>2.2170696836434467E-2</v>
      </c>
      <c r="X117" s="15">
        <f t="shared" si="74"/>
        <v>0.18374847303167799</v>
      </c>
      <c r="Y117" s="15">
        <f t="shared" si="75"/>
        <v>0.17395872515101851</v>
      </c>
      <c r="Z117" s="15">
        <f t="shared" si="76"/>
        <v>2.3508044961537372E-3</v>
      </c>
      <c r="AA117" s="15">
        <f t="shared" si="77"/>
        <v>1</v>
      </c>
    </row>
  </sheetData>
  <phoneticPr fontId="21" type="noConversion"/>
  <pageMargins left="0.7" right="0.7" top="0.75" bottom="0.75" header="0.3" footer="0.3"/>
  <pageSetup orientation="landscape" r:id="rId1"/>
  <headerFooter>
    <oddHeader>&amp;CFX: Volume per SEF 
(in millions notional USD)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M117"/>
  <sheetViews>
    <sheetView zoomScalePageLayoutView="80" workbookViewId="0">
      <pane ySplit="5" topLeftCell="A6" activePane="bottomLeft" state="frozen"/>
      <selection pane="bottomLeft"/>
    </sheetView>
  </sheetViews>
  <sheetFormatPr defaultColWidth="8.85546875" defaultRowHeight="15.95" customHeight="1" x14ac:dyDescent="0.2"/>
  <cols>
    <col min="1" max="1" width="8.85546875" style="69" customWidth="1"/>
    <col min="2" max="13" width="14.28515625" style="69" customWidth="1"/>
    <col min="14" max="16384" width="8.85546875" style="69"/>
  </cols>
  <sheetData>
    <row r="1" spans="1:13" ht="15.95" customHeight="1" x14ac:dyDescent="0.35">
      <c r="A1" s="68"/>
      <c r="B1" s="68"/>
      <c r="E1" s="49" t="s">
        <v>108</v>
      </c>
    </row>
    <row r="2" spans="1:13" ht="15.95" customHeight="1" x14ac:dyDescent="0.25">
      <c r="A2" s="68"/>
      <c r="B2" s="68"/>
      <c r="E2" s="51" t="s">
        <v>87</v>
      </c>
    </row>
    <row r="3" spans="1:13" ht="15.95" customHeight="1" x14ac:dyDescent="0.2">
      <c r="A3" s="68"/>
      <c r="B3" s="68"/>
    </row>
    <row r="4" spans="1:13" ht="15.95" customHeight="1" x14ac:dyDescent="0.25">
      <c r="A4" s="6" t="s">
        <v>107</v>
      </c>
      <c r="B4" s="68"/>
    </row>
    <row r="5" spans="1:13" ht="15.95" customHeight="1" x14ac:dyDescent="0.25">
      <c r="B5" s="18" t="s">
        <v>24</v>
      </c>
      <c r="C5" s="18" t="s">
        <v>25</v>
      </c>
      <c r="D5" s="18" t="s">
        <v>27</v>
      </c>
      <c r="E5" s="18" t="s">
        <v>26</v>
      </c>
      <c r="F5" s="18" t="s">
        <v>28</v>
      </c>
      <c r="G5" s="18" t="s">
        <v>29</v>
      </c>
      <c r="H5" s="18" t="s">
        <v>82</v>
      </c>
      <c r="I5" s="18" t="s">
        <v>30</v>
      </c>
      <c r="J5" s="18" t="s">
        <v>97</v>
      </c>
      <c r="K5" s="18" t="s">
        <v>103</v>
      </c>
      <c r="L5" s="18" t="s">
        <v>109</v>
      </c>
      <c r="M5" s="18" t="s">
        <v>104</v>
      </c>
    </row>
    <row r="6" spans="1:13" ht="15.95" customHeight="1" x14ac:dyDescent="0.25">
      <c r="A6" s="29">
        <v>41645</v>
      </c>
      <c r="B6" s="41">
        <v>29047.13219991545</v>
      </c>
      <c r="C6" s="41">
        <v>13540.497717570001</v>
      </c>
      <c r="D6" s="41">
        <v>7549.5069179578004</v>
      </c>
      <c r="E6" s="41">
        <v>4970.7502343743463</v>
      </c>
      <c r="F6" s="41">
        <v>5566.0927851300003</v>
      </c>
      <c r="G6" s="41">
        <v>3738.834625686221</v>
      </c>
      <c r="H6" s="41">
        <v>2651.24589973</v>
      </c>
      <c r="I6" s="41">
        <v>3666.75569176</v>
      </c>
      <c r="J6" s="41">
        <v>3636.4189015699994</v>
      </c>
      <c r="K6" s="41">
        <v>1130.550485851446</v>
      </c>
      <c r="L6" s="41">
        <v>1841.9521773499998</v>
      </c>
      <c r="M6" s="41">
        <v>313.83216037800003</v>
      </c>
    </row>
    <row r="7" spans="1:13" ht="15.95" customHeight="1" x14ac:dyDescent="0.25">
      <c r="A7" s="29">
        <v>41652</v>
      </c>
      <c r="B7" s="41">
        <v>36019.605310350802</v>
      </c>
      <c r="C7" s="41">
        <v>12893.184779630001</v>
      </c>
      <c r="D7" s="41">
        <v>16329.447423559999</v>
      </c>
      <c r="E7" s="41">
        <v>3131.6820332463999</v>
      </c>
      <c r="F7" s="41">
        <v>5706.2239784899994</v>
      </c>
      <c r="G7" s="41">
        <v>4512.571672349799</v>
      </c>
      <c r="H7" s="41">
        <v>2167.2034998899999</v>
      </c>
      <c r="I7" s="41">
        <v>4200.1039999999994</v>
      </c>
      <c r="J7" s="41">
        <v>3393.6859784600001</v>
      </c>
      <c r="K7" s="41">
        <v>1869.11769228</v>
      </c>
      <c r="L7" s="41">
        <v>1179.8594213400002</v>
      </c>
      <c r="M7" s="41">
        <v>508.94816656400013</v>
      </c>
    </row>
    <row r="8" spans="1:13" ht="15.95" customHeight="1" x14ac:dyDescent="0.25">
      <c r="A8" s="29">
        <v>41659</v>
      </c>
      <c r="B8" s="41">
        <v>28286.305508840003</v>
      </c>
      <c r="C8" s="41">
        <v>8698.1824697299999</v>
      </c>
      <c r="D8" s="41">
        <v>5278.211714510001</v>
      </c>
      <c r="E8" s="41">
        <v>4596.5214771200008</v>
      </c>
      <c r="F8" s="41">
        <v>4578.5441556199994</v>
      </c>
      <c r="G8" s="41">
        <v>3488.5118701399997</v>
      </c>
      <c r="H8" s="41">
        <v>2140.8087055199999</v>
      </c>
      <c r="I8" s="41">
        <v>3070.2944036863519</v>
      </c>
      <c r="J8" s="41">
        <v>2695.7385085945925</v>
      </c>
      <c r="K8" s="41">
        <v>1215.6688245909561</v>
      </c>
      <c r="L8" s="41">
        <v>1094.4316254</v>
      </c>
      <c r="M8" s="41">
        <v>202.41183482</v>
      </c>
    </row>
    <row r="9" spans="1:13" ht="15.95" customHeight="1" x14ac:dyDescent="0.25">
      <c r="A9" s="29">
        <v>41666</v>
      </c>
      <c r="B9" s="41">
        <v>56599.759670569991</v>
      </c>
      <c r="C9" s="41">
        <v>12254.102029260001</v>
      </c>
      <c r="D9" s="41">
        <v>4579.2394028400004</v>
      </c>
      <c r="E9" s="41">
        <v>6257.473230244861</v>
      </c>
      <c r="F9" s="41">
        <v>5901.5745069200011</v>
      </c>
      <c r="G9" s="41">
        <v>3026.7285890141702</v>
      </c>
      <c r="H9" s="41">
        <v>1140.3124880299999</v>
      </c>
      <c r="I9" s="41">
        <v>3993.7109999999998</v>
      </c>
      <c r="J9" s="41">
        <v>1709.0170269100001</v>
      </c>
      <c r="K9" s="41">
        <v>666.08582708049209</v>
      </c>
      <c r="L9" s="41">
        <v>1158.1110632499999</v>
      </c>
      <c r="M9" s="41">
        <v>402.28498392580002</v>
      </c>
    </row>
    <row r="10" spans="1:13" ht="15.95" customHeight="1" x14ac:dyDescent="0.25">
      <c r="A10" s="29">
        <v>41673</v>
      </c>
      <c r="B10" s="41">
        <v>17944.653479154993</v>
      </c>
      <c r="C10" s="41">
        <v>8958.9121207799999</v>
      </c>
      <c r="D10" s="41">
        <v>3587.2678947999993</v>
      </c>
      <c r="E10" s="41">
        <v>2908.4986070599998</v>
      </c>
      <c r="F10" s="41">
        <v>6597.0290000000014</v>
      </c>
      <c r="G10" s="41">
        <v>1506.4745267598003</v>
      </c>
      <c r="H10" s="41">
        <v>1071.13161427</v>
      </c>
      <c r="I10" s="41">
        <v>4217.5370000000003</v>
      </c>
      <c r="J10" s="41">
        <v>1311.74113661</v>
      </c>
      <c r="K10" s="41">
        <v>707.25585200000012</v>
      </c>
      <c r="L10" s="41">
        <v>782.67241597000009</v>
      </c>
      <c r="M10" s="41">
        <v>261.79807278000004</v>
      </c>
    </row>
    <row r="11" spans="1:13" ht="15.95" customHeight="1" x14ac:dyDescent="0.25">
      <c r="A11" s="29">
        <v>41680</v>
      </c>
      <c r="B11" s="41">
        <v>23125.778088676405</v>
      </c>
      <c r="C11" s="41">
        <v>11597.955227999999</v>
      </c>
      <c r="D11" s="41">
        <v>14716.822077170002</v>
      </c>
      <c r="E11" s="41">
        <v>5752.4699017824005</v>
      </c>
      <c r="F11" s="41">
        <v>7508.6493960399994</v>
      </c>
      <c r="G11" s="41">
        <v>3732.2075999999993</v>
      </c>
      <c r="H11" s="41">
        <v>3088.5467574700001</v>
      </c>
      <c r="I11" s="41">
        <v>3905.4479999999999</v>
      </c>
      <c r="J11" s="41">
        <v>3636.2219804900001</v>
      </c>
      <c r="K11" s="41">
        <v>1550.8666825</v>
      </c>
      <c r="L11" s="41">
        <v>1323.31249923</v>
      </c>
      <c r="M11" s="41">
        <v>492.61649209000001</v>
      </c>
    </row>
    <row r="12" spans="1:13" ht="15.95" customHeight="1" x14ac:dyDescent="0.25">
      <c r="A12" s="29">
        <v>41687</v>
      </c>
      <c r="B12" s="41">
        <v>28835.18633244</v>
      </c>
      <c r="C12" s="41">
        <v>8393.0256883500006</v>
      </c>
      <c r="D12" s="41">
        <v>5140.8384669899997</v>
      </c>
      <c r="E12" s="41">
        <v>3326.9206030299001</v>
      </c>
      <c r="F12" s="41">
        <v>5285.0978331999995</v>
      </c>
      <c r="G12" s="41">
        <v>4107.3599264100003</v>
      </c>
      <c r="H12" s="41">
        <v>2408.55350993</v>
      </c>
      <c r="I12" s="41">
        <v>2794.6904700049481</v>
      </c>
      <c r="J12" s="41">
        <v>2777.7625056050247</v>
      </c>
      <c r="K12" s="41">
        <v>1798.2976573700003</v>
      </c>
      <c r="L12" s="41">
        <v>1444.06696205</v>
      </c>
      <c r="M12" s="41">
        <v>319.32866233990006</v>
      </c>
    </row>
    <row r="13" spans="1:13" ht="15.95" customHeight="1" x14ac:dyDescent="0.25">
      <c r="A13" s="29">
        <v>41694</v>
      </c>
      <c r="B13" s="41">
        <v>47561.843607389979</v>
      </c>
      <c r="C13" s="41">
        <v>13694.9223009</v>
      </c>
      <c r="D13" s="41">
        <v>14504.0296507</v>
      </c>
      <c r="E13" s="41">
        <v>4008.6043833246576</v>
      </c>
      <c r="F13" s="41">
        <v>6770.6765617500005</v>
      </c>
      <c r="G13" s="41">
        <v>5136.3773151955993</v>
      </c>
      <c r="H13" s="41">
        <v>2065.2872047399997</v>
      </c>
      <c r="I13" s="41">
        <v>3483.0149999999999</v>
      </c>
      <c r="J13" s="41">
        <v>3501.68725051</v>
      </c>
      <c r="K13" s="41">
        <v>1046.65106083</v>
      </c>
      <c r="L13" s="41">
        <v>1198.9262417699999</v>
      </c>
      <c r="M13" s="41">
        <v>286.16896438000003</v>
      </c>
    </row>
    <row r="14" spans="1:13" ht="15.95" customHeight="1" x14ac:dyDescent="0.25">
      <c r="A14" s="29">
        <v>41701</v>
      </c>
      <c r="B14" s="41">
        <v>8722.5703098194972</v>
      </c>
      <c r="C14" s="41">
        <v>11707.61297783</v>
      </c>
      <c r="D14" s="41">
        <v>5188.9988594899996</v>
      </c>
      <c r="E14" s="41">
        <v>7039.7191234731799</v>
      </c>
      <c r="F14" s="41">
        <v>6720.8967193699991</v>
      </c>
      <c r="G14" s="41">
        <v>5254.7499619999999</v>
      </c>
      <c r="H14" s="41">
        <v>2061.2830666700002</v>
      </c>
      <c r="I14" s="41">
        <v>4283.0599999999995</v>
      </c>
      <c r="J14" s="41">
        <v>2475.6263519600002</v>
      </c>
      <c r="K14" s="41">
        <v>1187.9593331999999</v>
      </c>
      <c r="L14" s="41">
        <v>1794.49462122</v>
      </c>
      <c r="M14" s="41">
        <v>426.56118124</v>
      </c>
    </row>
    <row r="15" spans="1:13" ht="15.95" customHeight="1" x14ac:dyDescent="0.25">
      <c r="A15" s="29">
        <v>41708</v>
      </c>
      <c r="B15" s="41">
        <v>21890.905807840001</v>
      </c>
      <c r="C15" s="41">
        <v>14635.56777435</v>
      </c>
      <c r="D15" s="41">
        <v>4693.6351246300001</v>
      </c>
      <c r="E15" s="41">
        <v>7708.9703312538495</v>
      </c>
      <c r="F15" s="41">
        <v>7269.7476840400013</v>
      </c>
      <c r="G15" s="41">
        <v>5766.9308276469956</v>
      </c>
      <c r="H15" s="41">
        <v>2905.9312724900001</v>
      </c>
      <c r="I15" s="41">
        <v>5530.02</v>
      </c>
      <c r="J15" s="41">
        <v>3284.6836697096046</v>
      </c>
      <c r="K15" s="41">
        <v>1474.2760155999999</v>
      </c>
      <c r="L15" s="41">
        <v>1697.22249676</v>
      </c>
      <c r="M15" s="41">
        <v>610.73986080000009</v>
      </c>
    </row>
    <row r="16" spans="1:13" ht="15.95" customHeight="1" x14ac:dyDescent="0.25">
      <c r="A16" s="29">
        <v>41715</v>
      </c>
      <c r="B16" s="41">
        <v>26653.473394209999</v>
      </c>
      <c r="C16" s="41">
        <v>10380.39</v>
      </c>
      <c r="D16" s="41">
        <v>6151.6300656598996</v>
      </c>
      <c r="E16" s="41">
        <v>5197.6316778500004</v>
      </c>
      <c r="F16" s="41">
        <v>10001.849750050002</v>
      </c>
      <c r="G16" s="41">
        <v>5958.7444412591594</v>
      </c>
      <c r="H16" s="41">
        <v>3383.7459762700005</v>
      </c>
      <c r="I16" s="41">
        <v>4605.2438426200006</v>
      </c>
      <c r="J16" s="41">
        <v>2575.2490511936494</v>
      </c>
      <c r="K16" s="41">
        <v>1933.933005100768</v>
      </c>
      <c r="L16" s="41">
        <v>1190.5174917300001</v>
      </c>
      <c r="M16" s="41">
        <v>185.44985421000001</v>
      </c>
    </row>
    <row r="17" spans="1:13" ht="15.95" customHeight="1" x14ac:dyDescent="0.25">
      <c r="A17" s="29">
        <v>41722</v>
      </c>
      <c r="B17" s="41">
        <v>39136.744298180383</v>
      </c>
      <c r="C17" s="41">
        <v>13129.862372260002</v>
      </c>
      <c r="D17" s="41">
        <v>6711.8655593499998</v>
      </c>
      <c r="E17" s="41">
        <v>8881.2658901298018</v>
      </c>
      <c r="F17" s="41">
        <v>8854.0584021199993</v>
      </c>
      <c r="G17" s="41">
        <v>5901.6907016899995</v>
      </c>
      <c r="H17" s="41">
        <v>3221.4241119799995</v>
      </c>
      <c r="I17" s="41">
        <v>3577.1719589700001</v>
      </c>
      <c r="J17" s="41">
        <v>3787.0141268399993</v>
      </c>
      <c r="K17" s="41">
        <v>1385.9223645577101</v>
      </c>
      <c r="L17" s="41">
        <v>2550.3958113299996</v>
      </c>
      <c r="M17" s="41">
        <v>270.68181801999998</v>
      </c>
    </row>
    <row r="18" spans="1:13" ht="15.95" customHeight="1" x14ac:dyDescent="0.25">
      <c r="A18" s="29">
        <v>41729</v>
      </c>
      <c r="B18" s="41">
        <v>18061.855052767904</v>
      </c>
      <c r="C18" s="41">
        <v>9261.0616196299998</v>
      </c>
      <c r="D18" s="41">
        <v>6402.8280155699995</v>
      </c>
      <c r="E18" s="41">
        <v>6246.4548086291406</v>
      </c>
      <c r="F18" s="41">
        <v>5938.8389157699994</v>
      </c>
      <c r="G18" s="41">
        <v>5016.57792805184</v>
      </c>
      <c r="H18" s="41">
        <v>3982.24247822694</v>
      </c>
      <c r="I18" s="41">
        <v>4021.5006250000001</v>
      </c>
      <c r="J18" s="41">
        <v>3206.2537595899998</v>
      </c>
      <c r="K18" s="41">
        <v>1936.0366241639197</v>
      </c>
      <c r="L18" s="41">
        <v>1708.58576931314</v>
      </c>
      <c r="M18" s="41">
        <v>458.35224311999997</v>
      </c>
    </row>
    <row r="19" spans="1:13" ht="15.95" customHeight="1" x14ac:dyDescent="0.25">
      <c r="A19" s="29">
        <v>41736</v>
      </c>
      <c r="B19" s="41">
        <v>23774.572803679017</v>
      </c>
      <c r="C19" s="41">
        <v>11218.070987730001</v>
      </c>
      <c r="D19" s="41">
        <v>6080.1056679100002</v>
      </c>
      <c r="E19" s="41">
        <v>4991.3022485016809</v>
      </c>
      <c r="F19" s="41">
        <v>6328.7606220099997</v>
      </c>
      <c r="G19" s="41">
        <v>5973.670330285101</v>
      </c>
      <c r="H19" s="41">
        <v>3339.7386333899999</v>
      </c>
      <c r="I19" s="41">
        <v>4257.9886444000003</v>
      </c>
      <c r="J19" s="41">
        <v>3172.00239182</v>
      </c>
      <c r="K19" s="41">
        <v>1411.0062000600001</v>
      </c>
      <c r="L19" s="41">
        <v>1500.8929149000001</v>
      </c>
      <c r="M19" s="41">
        <v>436.72628904000021</v>
      </c>
    </row>
    <row r="20" spans="1:13" ht="15.95" customHeight="1" x14ac:dyDescent="0.25">
      <c r="A20" s="29">
        <v>41743</v>
      </c>
      <c r="B20" s="41">
        <v>23987.834961313707</v>
      </c>
      <c r="C20" s="41">
        <v>9395.7501714499995</v>
      </c>
      <c r="D20" s="41">
        <v>5142.9531496257487</v>
      </c>
      <c r="E20" s="41">
        <v>4934.4390949940507</v>
      </c>
      <c r="F20" s="41">
        <v>4051.7510032300002</v>
      </c>
      <c r="G20" s="41">
        <v>3864.9194324800001</v>
      </c>
      <c r="H20" s="41">
        <v>7351.5335588599992</v>
      </c>
      <c r="I20" s="41">
        <v>3106.5608181830739</v>
      </c>
      <c r="J20" s="41">
        <v>2748.3715990115138</v>
      </c>
      <c r="K20" s="41">
        <v>1509.2534578707741</v>
      </c>
      <c r="L20" s="41">
        <v>790.07448399360794</v>
      </c>
      <c r="M20" s="41">
        <v>255.32777193000001</v>
      </c>
    </row>
    <row r="21" spans="1:13" ht="15.95" customHeight="1" x14ac:dyDescent="0.25">
      <c r="A21" s="29">
        <v>41750</v>
      </c>
      <c r="B21" s="41">
        <v>42554.874984129747</v>
      </c>
      <c r="C21" s="41">
        <v>11673.589493985</v>
      </c>
      <c r="D21" s="41">
        <v>6072.3193686999002</v>
      </c>
      <c r="E21" s="41">
        <v>5551.5518778744417</v>
      </c>
      <c r="F21" s="41">
        <v>6140.1664000000001</v>
      </c>
      <c r="G21" s="41">
        <v>5763.6032772554099</v>
      </c>
      <c r="H21" s="41">
        <v>4605.3972637400002</v>
      </c>
      <c r="I21" s="41">
        <v>2215.9917560000004</v>
      </c>
      <c r="J21" s="41">
        <v>2654.7196235699998</v>
      </c>
      <c r="K21" s="41">
        <v>1626.6175347899998</v>
      </c>
      <c r="L21" s="41">
        <v>1361.2946144</v>
      </c>
      <c r="M21" s="41">
        <v>123.41873712</v>
      </c>
    </row>
    <row r="22" spans="1:13" ht="15.95" customHeight="1" x14ac:dyDescent="0.25">
      <c r="A22" s="29">
        <v>41757</v>
      </c>
      <c r="B22" s="41">
        <v>25766.458640431156</v>
      </c>
      <c r="C22" s="41">
        <v>9624.3954040900007</v>
      </c>
      <c r="D22" s="41">
        <v>6542.5145417200019</v>
      </c>
      <c r="E22" s="41">
        <v>4934.3180033663384</v>
      </c>
      <c r="F22" s="41">
        <v>6283.5975045200021</v>
      </c>
      <c r="G22" s="41">
        <v>3366.6285725527005</v>
      </c>
      <c r="H22" s="41">
        <v>3326.7475629199994</v>
      </c>
      <c r="I22" s="41">
        <v>2891.5026276000008</v>
      </c>
      <c r="J22" s="41">
        <v>1881.0689195100003</v>
      </c>
      <c r="K22" s="41">
        <v>1516.3542355800002</v>
      </c>
      <c r="L22" s="41">
        <v>826.02157223999995</v>
      </c>
      <c r="M22" s="41">
        <v>277.59583077000002</v>
      </c>
    </row>
    <row r="23" spans="1:13" ht="15.95" customHeight="1" x14ac:dyDescent="0.25">
      <c r="A23" s="29">
        <v>41764</v>
      </c>
      <c r="B23" s="41">
        <v>22776.962768448419</v>
      </c>
      <c r="C23" s="41">
        <v>11783.724849679998</v>
      </c>
      <c r="D23" s="41">
        <v>3405.0281030700003</v>
      </c>
      <c r="E23" s="41">
        <v>6552.9911480382534</v>
      </c>
      <c r="F23" s="41">
        <v>4903.1071945166577</v>
      </c>
      <c r="G23" s="41">
        <v>4929.7685068012015</v>
      </c>
      <c r="H23" s="41">
        <v>3429.3541718628007</v>
      </c>
      <c r="I23" s="41">
        <v>4150.6532121099999</v>
      </c>
      <c r="J23" s="41">
        <v>3968.9721946810405</v>
      </c>
      <c r="K23" s="41">
        <v>1671.3740835900005</v>
      </c>
      <c r="L23" s="41">
        <v>1360.8626980899999</v>
      </c>
      <c r="M23" s="41">
        <v>585.89079778999997</v>
      </c>
    </row>
    <row r="24" spans="1:13" ht="15.95" customHeight="1" x14ac:dyDescent="0.25">
      <c r="A24" s="29">
        <v>41771</v>
      </c>
      <c r="B24" s="41">
        <v>21732.586488632674</v>
      </c>
      <c r="C24" s="41">
        <v>11243.06903368</v>
      </c>
      <c r="D24" s="41">
        <v>5592.9693160741517</v>
      </c>
      <c r="E24" s="41">
        <v>7467.3091905087149</v>
      </c>
      <c r="F24" s="41">
        <v>6790.7967131080004</v>
      </c>
      <c r="G24" s="41">
        <v>5660.1694873625211</v>
      </c>
      <c r="H24" s="41">
        <v>2640.8125828189995</v>
      </c>
      <c r="I24" s="41">
        <v>3346.7276830199999</v>
      </c>
      <c r="J24" s="41">
        <v>3488.8862736838992</v>
      </c>
      <c r="K24" s="41">
        <v>2299.7159183999997</v>
      </c>
      <c r="L24" s="41">
        <v>1514.7338739459999</v>
      </c>
      <c r="M24" s="41">
        <v>867.70512186385815</v>
      </c>
    </row>
    <row r="25" spans="1:13" ht="15.95" customHeight="1" x14ac:dyDescent="0.25">
      <c r="A25" s="29">
        <v>41778</v>
      </c>
      <c r="B25" s="41">
        <v>29393.04351062344</v>
      </c>
      <c r="C25" s="41">
        <v>10618.090110882935</v>
      </c>
      <c r="D25" s="41">
        <v>4749.101371839999</v>
      </c>
      <c r="E25" s="41">
        <v>8364.5589939609472</v>
      </c>
      <c r="F25" s="41">
        <v>6825.131347640001</v>
      </c>
      <c r="G25" s="41">
        <v>5505.0619428834798</v>
      </c>
      <c r="H25" s="41">
        <v>2807.1661125900018</v>
      </c>
      <c r="I25" s="41">
        <v>2671.3943432999999</v>
      </c>
      <c r="J25" s="41">
        <v>5185.3990339300017</v>
      </c>
      <c r="K25" s="41">
        <v>1942.7936534400005</v>
      </c>
      <c r="L25" s="41">
        <v>1611.3282300699998</v>
      </c>
      <c r="M25" s="41">
        <v>476.44115959000004</v>
      </c>
    </row>
    <row r="26" spans="1:13" ht="15.95" customHeight="1" x14ac:dyDescent="0.25">
      <c r="A26" s="29">
        <v>41785</v>
      </c>
      <c r="B26" s="41">
        <v>47042.385833988075</v>
      </c>
      <c r="C26" s="41">
        <v>10118.40853527</v>
      </c>
      <c r="D26" s="41">
        <v>6390.1720012255992</v>
      </c>
      <c r="E26" s="41">
        <v>7101.2734802445757</v>
      </c>
      <c r="F26" s="41">
        <v>6474.7847223099971</v>
      </c>
      <c r="G26" s="41">
        <v>6371.2985051967444</v>
      </c>
      <c r="H26" s="41">
        <v>2849.0612676673531</v>
      </c>
      <c r="I26" s="41">
        <v>3673.9954845899997</v>
      </c>
      <c r="J26" s="41">
        <v>3241.15340952</v>
      </c>
      <c r="K26" s="41">
        <v>1867.4706676100004</v>
      </c>
      <c r="L26" s="41">
        <v>1130.5632778700003</v>
      </c>
      <c r="M26" s="41">
        <v>345.83447839999991</v>
      </c>
    </row>
    <row r="27" spans="1:13" ht="15.95" customHeight="1" x14ac:dyDescent="0.25">
      <c r="A27" s="29">
        <v>41792</v>
      </c>
      <c r="B27" s="41">
        <v>30172.023883450041</v>
      </c>
      <c r="C27" s="41">
        <v>9915.3366801199991</v>
      </c>
      <c r="D27" s="41">
        <v>5357.0309100105278</v>
      </c>
      <c r="E27" s="41">
        <v>5688.5991975198549</v>
      </c>
      <c r="F27" s="41">
        <v>5133.6847155200003</v>
      </c>
      <c r="G27" s="41">
        <v>4026.8283590515994</v>
      </c>
      <c r="H27" s="41">
        <v>3072.0338333747004</v>
      </c>
      <c r="I27" s="41">
        <v>4150.3634139000005</v>
      </c>
      <c r="J27" s="41">
        <v>3183.4225689745722</v>
      </c>
      <c r="K27" s="41">
        <v>2903.8839277800007</v>
      </c>
      <c r="L27" s="41">
        <v>1796.8027075299999</v>
      </c>
      <c r="M27" s="41">
        <v>606.32032919999995</v>
      </c>
    </row>
    <row r="28" spans="1:13" ht="15.95" customHeight="1" x14ac:dyDescent="0.25">
      <c r="A28" s="29">
        <v>41799</v>
      </c>
      <c r="B28" s="41">
        <v>26259.395192099542</v>
      </c>
      <c r="C28" s="41">
        <v>11291.627188160001</v>
      </c>
      <c r="D28" s="41">
        <v>5427.402010770048</v>
      </c>
      <c r="E28" s="41">
        <v>10787.311478167823</v>
      </c>
      <c r="F28" s="41">
        <v>5227.103843429999</v>
      </c>
      <c r="G28" s="41">
        <v>5636.4815214098599</v>
      </c>
      <c r="H28" s="41">
        <v>3101.9283897871051</v>
      </c>
      <c r="I28" s="41">
        <v>5404.1903718499998</v>
      </c>
      <c r="J28" s="41">
        <v>3319.5398727788697</v>
      </c>
      <c r="K28" s="41">
        <v>2321.3847297000002</v>
      </c>
      <c r="L28" s="41">
        <v>1670.7496894114997</v>
      </c>
      <c r="M28" s="41">
        <v>917.73193771911997</v>
      </c>
    </row>
    <row r="29" spans="1:13" ht="15.95" customHeight="1" x14ac:dyDescent="0.25">
      <c r="A29" s="29">
        <v>41806</v>
      </c>
      <c r="B29" s="41">
        <v>24446.356949839283</v>
      </c>
      <c r="C29" s="41">
        <v>10085.121409560001</v>
      </c>
      <c r="D29" s="41">
        <v>4826.0524037145515</v>
      </c>
      <c r="E29" s="41">
        <v>10352.214444669999</v>
      </c>
      <c r="F29" s="41">
        <v>4975.6444953159998</v>
      </c>
      <c r="G29" s="41">
        <v>5761.2833634950994</v>
      </c>
      <c r="H29" s="41">
        <v>4009.1409151737421</v>
      </c>
      <c r="I29" s="41">
        <v>3474.7574903254454</v>
      </c>
      <c r="J29" s="41">
        <v>2972.1888901757015</v>
      </c>
      <c r="K29" s="41">
        <v>1819.11819919</v>
      </c>
      <c r="L29" s="41">
        <v>1345.0324161939996</v>
      </c>
      <c r="M29" s="41">
        <v>658.27816483000004</v>
      </c>
    </row>
    <row r="30" spans="1:13" ht="15.95" customHeight="1" x14ac:dyDescent="0.25">
      <c r="A30" s="29">
        <v>41813</v>
      </c>
      <c r="B30" s="41">
        <v>56063.782272644989</v>
      </c>
      <c r="C30" s="41">
        <v>9043.3680098299992</v>
      </c>
      <c r="D30" s="41">
        <v>6414.7640419159025</v>
      </c>
      <c r="E30" s="41">
        <v>6205.6570640212649</v>
      </c>
      <c r="F30" s="41">
        <v>5057.7455302568169</v>
      </c>
      <c r="G30" s="41">
        <v>5353.9494061483247</v>
      </c>
      <c r="H30" s="41">
        <v>2628.1387700671999</v>
      </c>
      <c r="I30" s="41">
        <v>2827.8392110599998</v>
      </c>
      <c r="J30" s="41">
        <v>3110.6799580499996</v>
      </c>
      <c r="K30" s="41">
        <v>2004.7731526900002</v>
      </c>
      <c r="L30" s="41">
        <v>1470.4779893800001</v>
      </c>
      <c r="M30" s="41">
        <v>169.77478410999998</v>
      </c>
    </row>
    <row r="31" spans="1:13" ht="15.95" customHeight="1" x14ac:dyDescent="0.25">
      <c r="A31" s="29">
        <v>41820</v>
      </c>
      <c r="B31" s="41">
        <v>18154.900457020412</v>
      </c>
      <c r="C31" s="41">
        <v>5896.3517905199997</v>
      </c>
      <c r="D31" s="41">
        <v>3672.3700578179987</v>
      </c>
      <c r="E31" s="41">
        <v>5907.0571314511808</v>
      </c>
      <c r="F31" s="41">
        <v>4419.51090071</v>
      </c>
      <c r="G31" s="41">
        <v>5080.1703228967035</v>
      </c>
      <c r="H31" s="41">
        <v>2056.4387992982279</v>
      </c>
      <c r="I31" s="41">
        <v>2675.1828816899997</v>
      </c>
      <c r="J31" s="41">
        <v>3393.0708590634886</v>
      </c>
      <c r="K31" s="41">
        <v>1318.0515422764897</v>
      </c>
      <c r="L31" s="41">
        <v>1266.3423428666767</v>
      </c>
      <c r="M31" s="41">
        <v>614.29105989695972</v>
      </c>
    </row>
    <row r="32" spans="1:13" ht="15.95" customHeight="1" x14ac:dyDescent="0.25">
      <c r="A32" s="29">
        <v>41827</v>
      </c>
      <c r="B32" s="41">
        <v>20210.478354924096</v>
      </c>
      <c r="C32" s="41">
        <v>12071.474318619039</v>
      </c>
      <c r="D32" s="41">
        <v>5878.4888083236701</v>
      </c>
      <c r="E32" s="41">
        <v>7320.1931123707354</v>
      </c>
      <c r="F32" s="41">
        <v>5615.7087209351248</v>
      </c>
      <c r="G32" s="41">
        <v>4945.0002226275701</v>
      </c>
      <c r="H32" s="41">
        <v>2596.6345383109997</v>
      </c>
      <c r="I32" s="41">
        <v>5374.0148182343783</v>
      </c>
      <c r="J32" s="41">
        <v>3639.5667961076483</v>
      </c>
      <c r="K32" s="41">
        <v>3113.4898808499993</v>
      </c>
      <c r="L32" s="41">
        <v>1562.0761205564997</v>
      </c>
      <c r="M32" s="41">
        <v>435.2785022944999</v>
      </c>
    </row>
    <row r="33" spans="1:13" ht="15.95" customHeight="1" x14ac:dyDescent="0.25">
      <c r="A33" s="29">
        <v>41834</v>
      </c>
      <c r="B33" s="41">
        <v>32204.097266032892</v>
      </c>
      <c r="C33" s="41">
        <v>8073.0149932999984</v>
      </c>
      <c r="D33" s="41">
        <v>6027.8963883081005</v>
      </c>
      <c r="E33" s="41">
        <v>8312.6450835502528</v>
      </c>
      <c r="F33" s="41">
        <v>4415.4061929299996</v>
      </c>
      <c r="G33" s="41">
        <v>6167.617469574102</v>
      </c>
      <c r="H33" s="41">
        <v>2802.603967392849</v>
      </c>
      <c r="I33" s="41">
        <v>4442.1282475099997</v>
      </c>
      <c r="J33" s="41">
        <v>3905.3031812299996</v>
      </c>
      <c r="K33" s="41">
        <v>2493.6241313800001</v>
      </c>
      <c r="L33" s="41">
        <v>1485.5225898900003</v>
      </c>
      <c r="M33" s="41">
        <v>225.08224183000004</v>
      </c>
    </row>
    <row r="34" spans="1:13" ht="15.95" customHeight="1" x14ac:dyDescent="0.25">
      <c r="A34" s="29">
        <v>41841</v>
      </c>
      <c r="B34" s="41">
        <v>41794.991535136716</v>
      </c>
      <c r="C34" s="41">
        <v>8048.1020857224994</v>
      </c>
      <c r="D34" s="41">
        <v>4445.5643076698998</v>
      </c>
      <c r="E34" s="41">
        <v>7050.8445397413952</v>
      </c>
      <c r="F34" s="41">
        <v>5303.4646820200005</v>
      </c>
      <c r="G34" s="41">
        <v>4350.2286162786004</v>
      </c>
      <c r="H34" s="41">
        <v>1916.2955526000003</v>
      </c>
      <c r="I34" s="41">
        <v>2112.4919985211664</v>
      </c>
      <c r="J34" s="41">
        <v>3658.8592112299998</v>
      </c>
      <c r="K34" s="41">
        <v>2053.1266267399997</v>
      </c>
      <c r="L34" s="41">
        <v>1630.9649856666815</v>
      </c>
      <c r="M34" s="41">
        <v>400.0164157097995</v>
      </c>
    </row>
    <row r="35" spans="1:13" ht="15.95" customHeight="1" x14ac:dyDescent="0.25">
      <c r="A35" s="29">
        <v>41848</v>
      </c>
      <c r="B35" s="41">
        <v>50252.922429527927</v>
      </c>
      <c r="C35" s="41">
        <v>8547.6845497999984</v>
      </c>
      <c r="D35" s="41">
        <v>7127.2103622483983</v>
      </c>
      <c r="E35" s="41">
        <v>7184.1199760072723</v>
      </c>
      <c r="F35" s="41">
        <v>6730.5526091799993</v>
      </c>
      <c r="G35" s="41">
        <v>6060.8501952548995</v>
      </c>
      <c r="H35" s="41">
        <v>2897.8556963736228</v>
      </c>
      <c r="I35" s="41">
        <v>1826.9656845299999</v>
      </c>
      <c r="J35" s="41">
        <v>4556.2570494899992</v>
      </c>
      <c r="K35" s="41">
        <v>1625.51017961</v>
      </c>
      <c r="L35" s="41">
        <v>2265.8488860100001</v>
      </c>
      <c r="M35" s="41">
        <v>621.06608410999979</v>
      </c>
    </row>
    <row r="36" spans="1:13" ht="15.95" customHeight="1" x14ac:dyDescent="0.25">
      <c r="A36" s="29">
        <v>41855</v>
      </c>
      <c r="B36" s="41">
        <v>27443.602078302014</v>
      </c>
      <c r="C36" s="41">
        <v>9380.3316418600007</v>
      </c>
      <c r="D36" s="41">
        <v>6555.8662580200044</v>
      </c>
      <c r="E36" s="41">
        <v>10163.589084035684</v>
      </c>
      <c r="F36" s="41">
        <v>5926.3444072112979</v>
      </c>
      <c r="G36" s="41">
        <v>5669.8529935850729</v>
      </c>
      <c r="H36" s="41">
        <v>3318.7774358732013</v>
      </c>
      <c r="I36" s="41">
        <v>3942.2661708300002</v>
      </c>
      <c r="J36" s="41">
        <v>4592.8188439067826</v>
      </c>
      <c r="K36" s="41">
        <v>2085.9190496799997</v>
      </c>
      <c r="L36" s="41">
        <v>1863.5358694100003</v>
      </c>
      <c r="M36" s="41">
        <v>660.51764157000014</v>
      </c>
    </row>
    <row r="37" spans="1:13" ht="15.95" customHeight="1" x14ac:dyDescent="0.25">
      <c r="A37" s="29">
        <v>41862</v>
      </c>
      <c r="B37" s="41">
        <v>29685.09197170012</v>
      </c>
      <c r="C37" s="41">
        <v>9951.3470601042518</v>
      </c>
      <c r="D37" s="41">
        <v>4885.3306651580306</v>
      </c>
      <c r="E37" s="41">
        <v>7342.1285915133676</v>
      </c>
      <c r="F37" s="41">
        <v>6220.7101964240828</v>
      </c>
      <c r="G37" s="41">
        <v>5107.3845304535398</v>
      </c>
      <c r="H37" s="41">
        <v>2956.7990811423647</v>
      </c>
      <c r="I37" s="41">
        <v>4027.9014815386104</v>
      </c>
      <c r="J37" s="41">
        <v>3926.4010283299995</v>
      </c>
      <c r="K37" s="41">
        <v>2006.2983541400001</v>
      </c>
      <c r="L37" s="41">
        <v>1572.1700034704002</v>
      </c>
      <c r="M37" s="41">
        <v>928.45086703664219</v>
      </c>
    </row>
    <row r="38" spans="1:13" ht="15.95" customHeight="1" x14ac:dyDescent="0.25">
      <c r="A38" s="29">
        <v>41869</v>
      </c>
      <c r="B38" s="41">
        <v>41280.294794765156</v>
      </c>
      <c r="C38" s="41">
        <v>9459.0208083715861</v>
      </c>
      <c r="D38" s="41">
        <v>5144.3996994911504</v>
      </c>
      <c r="E38" s="41">
        <v>7185.7683053866749</v>
      </c>
      <c r="F38" s="41">
        <v>6016.0155386400002</v>
      </c>
      <c r="G38" s="41">
        <v>6092.2955440098995</v>
      </c>
      <c r="H38" s="41">
        <v>2549.9975504499998</v>
      </c>
      <c r="I38" s="41">
        <v>4560.4392288127401</v>
      </c>
      <c r="J38" s="41">
        <v>3347.8815264000013</v>
      </c>
      <c r="K38" s="41">
        <v>1688.1522626699998</v>
      </c>
      <c r="L38" s="41">
        <v>1716.2621081704101</v>
      </c>
      <c r="M38" s="41">
        <v>385.06059261000007</v>
      </c>
    </row>
    <row r="39" spans="1:13" ht="15.95" customHeight="1" x14ac:dyDescent="0.25">
      <c r="A39" s="29">
        <v>41876</v>
      </c>
      <c r="B39" s="41">
        <v>67108.77340411843</v>
      </c>
      <c r="C39" s="41">
        <v>11452.526799099998</v>
      </c>
      <c r="D39" s="41">
        <v>7535.4343326293028</v>
      </c>
      <c r="E39" s="41">
        <v>5908.655895190871</v>
      </c>
      <c r="F39" s="41">
        <v>6937.9776109100012</v>
      </c>
      <c r="G39" s="41">
        <v>6674.7969644136301</v>
      </c>
      <c r="H39" s="41">
        <v>2463.0826474641995</v>
      </c>
      <c r="I39" s="41">
        <v>3465.4570614799991</v>
      </c>
      <c r="J39" s="41">
        <v>3339.9859896500002</v>
      </c>
      <c r="K39" s="41">
        <v>1712.9030902099998</v>
      </c>
      <c r="L39" s="41">
        <v>1133.5281053188</v>
      </c>
      <c r="M39" s="41">
        <v>506.3820316</v>
      </c>
    </row>
    <row r="40" spans="1:13" ht="15.95" customHeight="1" x14ac:dyDescent="0.25">
      <c r="A40" s="29">
        <v>41883</v>
      </c>
      <c r="B40" s="41">
        <v>19587.179863619673</v>
      </c>
      <c r="C40" s="41">
        <v>11690.630402367002</v>
      </c>
      <c r="D40" s="41">
        <v>6141.34040946</v>
      </c>
      <c r="E40" s="41">
        <v>7502.8093596949739</v>
      </c>
      <c r="F40" s="41">
        <v>6028.924563900001</v>
      </c>
      <c r="G40" s="41">
        <v>5278.9470325580651</v>
      </c>
      <c r="H40" s="41">
        <v>2916.4436305700001</v>
      </c>
      <c r="I40" s="41">
        <v>4499.6340755199999</v>
      </c>
      <c r="J40" s="41">
        <v>4470.8586436199985</v>
      </c>
      <c r="K40" s="41">
        <v>1479.8483996100001</v>
      </c>
      <c r="L40" s="41">
        <v>1132.4260216000002</v>
      </c>
      <c r="M40" s="41">
        <v>381.83257682000004</v>
      </c>
    </row>
    <row r="41" spans="1:13" ht="15.95" customHeight="1" x14ac:dyDescent="0.25">
      <c r="A41" s="29">
        <v>41890</v>
      </c>
      <c r="B41" s="41">
        <v>34838.274265555025</v>
      </c>
      <c r="C41" s="41">
        <v>13900.749963087837</v>
      </c>
      <c r="D41" s="41">
        <v>7983.2335385933784</v>
      </c>
      <c r="E41" s="41">
        <v>10332.103949826445</v>
      </c>
      <c r="F41" s="41">
        <v>8955.8272627185015</v>
      </c>
      <c r="G41" s="41">
        <v>8514.5998934204017</v>
      </c>
      <c r="H41" s="41">
        <v>4616.1085105027714</v>
      </c>
      <c r="I41" s="41">
        <v>5162.9050353900002</v>
      </c>
      <c r="J41" s="41">
        <v>6027.4649508964631</v>
      </c>
      <c r="K41" s="41">
        <v>2116.1135320899998</v>
      </c>
      <c r="L41" s="41">
        <v>1878.4622798450998</v>
      </c>
      <c r="M41" s="41">
        <v>474.57106221714844</v>
      </c>
    </row>
    <row r="42" spans="1:13" ht="15.95" customHeight="1" x14ac:dyDescent="0.25">
      <c r="A42" s="29">
        <v>41897</v>
      </c>
      <c r="B42" s="41">
        <v>37546.178570510099</v>
      </c>
      <c r="C42" s="41">
        <v>6233.4701573599996</v>
      </c>
      <c r="D42" s="41">
        <v>5735.0363373867758</v>
      </c>
      <c r="E42" s="41">
        <v>8765.5659981720455</v>
      </c>
      <c r="F42" s="41">
        <v>8888.2799377299943</v>
      </c>
      <c r="G42" s="41">
        <v>6690.1006220443114</v>
      </c>
      <c r="H42" s="41">
        <v>4018.3392408880527</v>
      </c>
      <c r="I42" s="41">
        <v>5007.9081184231609</v>
      </c>
      <c r="J42" s="41">
        <v>5269.1348413387441</v>
      </c>
      <c r="K42" s="41">
        <v>1729.9991714199998</v>
      </c>
      <c r="L42" s="41">
        <v>2480.6612811099994</v>
      </c>
      <c r="M42" s="41">
        <v>579.47611060251688</v>
      </c>
    </row>
    <row r="43" spans="1:13" ht="15.95" customHeight="1" x14ac:dyDescent="0.25">
      <c r="A43" s="29">
        <v>41904</v>
      </c>
      <c r="B43" s="41">
        <v>63295.887988248418</v>
      </c>
      <c r="C43" s="41">
        <v>11029.371269679999</v>
      </c>
      <c r="D43" s="41">
        <v>7805.5314695267007</v>
      </c>
      <c r="E43" s="41">
        <v>9217.2068164090269</v>
      </c>
      <c r="F43" s="41">
        <v>7477.6354308600012</v>
      </c>
      <c r="G43" s="41">
        <v>6196.8008053887788</v>
      </c>
      <c r="H43" s="41">
        <v>3772.0079555461152</v>
      </c>
      <c r="I43" s="41">
        <v>5254.4243380600001</v>
      </c>
      <c r="J43" s="41">
        <v>4492.7995364415001</v>
      </c>
      <c r="K43" s="41">
        <v>1499.2233146638073</v>
      </c>
      <c r="L43" s="41">
        <v>2142.2691831751999</v>
      </c>
      <c r="M43" s="41">
        <v>188.81380926999998</v>
      </c>
    </row>
    <row r="44" spans="1:13" ht="15.95" customHeight="1" x14ac:dyDescent="0.25">
      <c r="A44" s="29">
        <v>41911</v>
      </c>
      <c r="B44" s="41">
        <v>32638.520058237355</v>
      </c>
      <c r="C44" s="41">
        <v>9857.46651776</v>
      </c>
      <c r="D44" s="41">
        <v>7748.8151096973988</v>
      </c>
      <c r="E44" s="41">
        <v>7652.9953894808959</v>
      </c>
      <c r="F44" s="41">
        <v>8743.6595466400013</v>
      </c>
      <c r="G44" s="41">
        <v>5076.0019519971829</v>
      </c>
      <c r="H44" s="41">
        <v>2959.4551223840008</v>
      </c>
      <c r="I44" s="41">
        <v>4974.2003610599995</v>
      </c>
      <c r="J44" s="41">
        <v>4893.6933479400013</v>
      </c>
      <c r="K44" s="41">
        <v>2044.4577134199999</v>
      </c>
      <c r="L44" s="41">
        <v>1676.4212364599998</v>
      </c>
      <c r="M44" s="41">
        <v>305.85863053400294</v>
      </c>
    </row>
    <row r="45" spans="1:13" ht="15.95" customHeight="1" x14ac:dyDescent="0.25">
      <c r="A45" s="29">
        <v>41918</v>
      </c>
      <c r="B45" s="41">
        <v>21995.085363515762</v>
      </c>
      <c r="C45" s="41">
        <v>10693.768242282269</v>
      </c>
      <c r="D45" s="41">
        <v>8585.5506230366191</v>
      </c>
      <c r="E45" s="41">
        <v>6625.1416062375501</v>
      </c>
      <c r="F45" s="41">
        <v>8495.6622443441865</v>
      </c>
      <c r="G45" s="41">
        <v>6161.7308276936892</v>
      </c>
      <c r="H45" s="41">
        <v>3665.9586688477161</v>
      </c>
      <c r="I45" s="41">
        <v>3286.1021500142647</v>
      </c>
      <c r="J45" s="41">
        <v>4324.2578218981616</v>
      </c>
      <c r="K45" s="41">
        <v>1947.1655134321875</v>
      </c>
      <c r="L45" s="41">
        <v>1495.8787165102522</v>
      </c>
      <c r="M45" s="41">
        <v>223.78793267000003</v>
      </c>
    </row>
    <row r="46" spans="1:13" ht="15.95" customHeight="1" x14ac:dyDescent="0.25">
      <c r="A46" s="29">
        <v>41925</v>
      </c>
      <c r="B46" s="41">
        <v>25166.868029013109</v>
      </c>
      <c r="C46" s="41">
        <v>10332.990974814797</v>
      </c>
      <c r="D46" s="41">
        <v>5905.3311994153028</v>
      </c>
      <c r="E46" s="41">
        <v>8010.8967453183968</v>
      </c>
      <c r="F46" s="41">
        <v>6024.6229294200002</v>
      </c>
      <c r="G46" s="41">
        <v>5506.8958485786279</v>
      </c>
      <c r="H46" s="41">
        <v>2728.7391082164404</v>
      </c>
      <c r="I46" s="41">
        <v>2745.0393560200005</v>
      </c>
      <c r="J46" s="41">
        <v>3474.8366078149998</v>
      </c>
      <c r="K46" s="41">
        <v>1760.5644219179997</v>
      </c>
      <c r="L46" s="41">
        <v>1338.1187703992005</v>
      </c>
      <c r="M46" s="41">
        <v>539.09294063300013</v>
      </c>
    </row>
    <row r="47" spans="1:13" ht="15.95" customHeight="1" x14ac:dyDescent="0.25">
      <c r="A47" s="29">
        <v>41932</v>
      </c>
      <c r="B47" s="41">
        <v>54068.527344039736</v>
      </c>
      <c r="C47" s="41">
        <v>10590.778839178567</v>
      </c>
      <c r="D47" s="41">
        <v>7604.9792450429522</v>
      </c>
      <c r="E47" s="41">
        <v>8259.371938488006</v>
      </c>
      <c r="F47" s="41">
        <v>8036.219633310001</v>
      </c>
      <c r="G47" s="41">
        <v>5845.5251345178203</v>
      </c>
      <c r="H47" s="41">
        <v>3612.4099890988005</v>
      </c>
      <c r="I47" s="41">
        <v>3275.7496444799995</v>
      </c>
      <c r="J47" s="41">
        <v>3767.0282106023983</v>
      </c>
      <c r="K47" s="41">
        <v>1814.2121787900005</v>
      </c>
      <c r="L47" s="41">
        <v>1056.302979209001</v>
      </c>
      <c r="M47" s="41">
        <v>745.63110267829995</v>
      </c>
    </row>
    <row r="48" spans="1:13" ht="15.95" customHeight="1" x14ac:dyDescent="0.25">
      <c r="A48" s="29">
        <v>41939</v>
      </c>
      <c r="B48" s="41">
        <v>61127.351833504545</v>
      </c>
      <c r="C48" s="41">
        <v>7709.5617103799996</v>
      </c>
      <c r="D48" s="41">
        <v>9928.9767260320004</v>
      </c>
      <c r="E48" s="41">
        <v>9703.2667683906147</v>
      </c>
      <c r="F48" s="41">
        <v>8386.9393966500011</v>
      </c>
      <c r="G48" s="41">
        <v>7762.5129655208993</v>
      </c>
      <c r="H48" s="41">
        <v>3368.2581460648571</v>
      </c>
      <c r="I48" s="41">
        <v>4066.6790295700007</v>
      </c>
      <c r="J48" s="41">
        <v>4337.5062893755985</v>
      </c>
      <c r="K48" s="41">
        <v>1444.9864882300003</v>
      </c>
      <c r="L48" s="41">
        <v>1410.5559515000007</v>
      </c>
      <c r="M48" s="41">
        <v>440.72498532080374</v>
      </c>
    </row>
    <row r="49" spans="1:13" ht="15.95" customHeight="1" x14ac:dyDescent="0.25">
      <c r="A49" s="29">
        <v>41946</v>
      </c>
      <c r="B49" s="41">
        <v>22626.983659694532</v>
      </c>
      <c r="C49" s="41">
        <v>10999.911042559999</v>
      </c>
      <c r="D49" s="41">
        <v>10674.995328937646</v>
      </c>
      <c r="E49" s="41">
        <v>6275.9603580537414</v>
      </c>
      <c r="F49" s="41">
        <v>7633.1611586500012</v>
      </c>
      <c r="G49" s="41">
        <v>5502.6318718777602</v>
      </c>
      <c r="H49" s="41">
        <v>4871.6541559692005</v>
      </c>
      <c r="I49" s="41">
        <v>4426.919990989999</v>
      </c>
      <c r="J49" s="41">
        <v>3876.6072393400004</v>
      </c>
      <c r="K49" s="41">
        <v>2068.9253343300006</v>
      </c>
      <c r="L49" s="41">
        <v>1451.9274207700003</v>
      </c>
      <c r="M49" s="41">
        <v>256.22526494589999</v>
      </c>
    </row>
    <row r="50" spans="1:13" ht="15.95" customHeight="1" x14ac:dyDescent="0.25">
      <c r="A50" s="29">
        <v>41953</v>
      </c>
      <c r="B50" s="41">
        <v>31181.333892223403</v>
      </c>
      <c r="C50" s="41">
        <v>8697.4621535486003</v>
      </c>
      <c r="D50" s="41">
        <v>8726.6855127778599</v>
      </c>
      <c r="E50" s="41">
        <v>7094.7100740053356</v>
      </c>
      <c r="F50" s="41">
        <v>6947.0169754036269</v>
      </c>
      <c r="G50" s="41">
        <v>6351.7177262528585</v>
      </c>
      <c r="H50" s="41">
        <v>3563.1792186361872</v>
      </c>
      <c r="I50" s="41">
        <v>4125.1783874099992</v>
      </c>
      <c r="J50" s="41">
        <v>3626.7795480869736</v>
      </c>
      <c r="K50" s="41">
        <v>1486.803652412</v>
      </c>
      <c r="L50" s="41">
        <v>1515.2259742681899</v>
      </c>
      <c r="M50" s="41">
        <v>93.012468347399988</v>
      </c>
    </row>
    <row r="51" spans="1:13" ht="15.95" customHeight="1" x14ac:dyDescent="0.25">
      <c r="A51" s="29">
        <v>41960</v>
      </c>
      <c r="B51" s="41">
        <v>43248.591137136347</v>
      </c>
      <c r="C51" s="41">
        <v>10242.611855807059</v>
      </c>
      <c r="D51" s="41">
        <v>9265.2686891840003</v>
      </c>
      <c r="E51" s="41">
        <v>7930.929227677977</v>
      </c>
      <c r="F51" s="41">
        <v>6379.3429139200007</v>
      </c>
      <c r="G51" s="41">
        <v>3561.1198470132526</v>
      </c>
      <c r="H51" s="41">
        <v>2982.030864280001</v>
      </c>
      <c r="I51" s="41">
        <v>3825.8117194960305</v>
      </c>
      <c r="J51" s="41">
        <v>2845.3660213200001</v>
      </c>
      <c r="K51" s="41">
        <v>2415.0157278800002</v>
      </c>
      <c r="L51" s="41">
        <v>1068.7249387906991</v>
      </c>
      <c r="M51" s="41">
        <v>459.32585726210505</v>
      </c>
    </row>
    <row r="52" spans="1:13" ht="15.95" customHeight="1" x14ac:dyDescent="0.25">
      <c r="A52" s="29">
        <v>41967</v>
      </c>
      <c r="B52" s="41">
        <v>63769.028676398186</v>
      </c>
      <c r="C52" s="41">
        <v>8825.0629155399984</v>
      </c>
      <c r="D52" s="41">
        <v>8427.1409214967025</v>
      </c>
      <c r="E52" s="41">
        <v>6490.0819519909337</v>
      </c>
      <c r="F52" s="41">
        <v>6182.1799146100002</v>
      </c>
      <c r="G52" s="41">
        <v>6911.166469929999</v>
      </c>
      <c r="H52" s="41">
        <v>2446.3164057615008</v>
      </c>
      <c r="I52" s="41">
        <v>4123.9432531600005</v>
      </c>
      <c r="J52" s="41">
        <v>2579.3710904596001</v>
      </c>
      <c r="K52" s="41">
        <v>2001.3147752799996</v>
      </c>
      <c r="L52" s="41">
        <v>726.08347631000004</v>
      </c>
      <c r="M52" s="41">
        <v>170.72586821000007</v>
      </c>
    </row>
    <row r="53" spans="1:13" ht="15.95" customHeight="1" x14ac:dyDescent="0.25">
      <c r="A53" s="29">
        <v>41974</v>
      </c>
      <c r="B53" s="41">
        <v>30245.311266204961</v>
      </c>
      <c r="C53" s="41">
        <v>14433.81998446644</v>
      </c>
      <c r="D53" s="41">
        <v>8842.4997571799995</v>
      </c>
      <c r="E53" s="41">
        <v>7350.287792775408</v>
      </c>
      <c r="F53" s="41">
        <v>8572.7856493184809</v>
      </c>
      <c r="G53" s="41">
        <v>5058.8502548513061</v>
      </c>
      <c r="H53" s="41">
        <v>2752.3050202199997</v>
      </c>
      <c r="I53" s="41">
        <v>6548.1690087900006</v>
      </c>
      <c r="J53" s="41">
        <v>4061.6922082794199</v>
      </c>
      <c r="K53" s="41">
        <v>1775.2311236699998</v>
      </c>
      <c r="L53" s="41">
        <v>1213.9246676400001</v>
      </c>
      <c r="M53" s="41">
        <v>252.90755704000006</v>
      </c>
    </row>
    <row r="54" spans="1:13" ht="15.95" customHeight="1" x14ac:dyDescent="0.25">
      <c r="A54" s="29">
        <v>41981</v>
      </c>
      <c r="B54" s="41">
        <v>33191.074493673426</v>
      </c>
      <c r="C54" s="41">
        <v>9239.4062407051115</v>
      </c>
      <c r="D54" s="41">
        <v>10876.803144710657</v>
      </c>
      <c r="E54" s="41">
        <v>10275.40081404513</v>
      </c>
      <c r="F54" s="41">
        <v>6731.8119936929415</v>
      </c>
      <c r="G54" s="41">
        <v>7008.6724837627007</v>
      </c>
      <c r="H54" s="41">
        <v>3954.7821685264103</v>
      </c>
      <c r="I54" s="41">
        <v>5701.03089138</v>
      </c>
      <c r="J54" s="41">
        <v>4855.6921587629513</v>
      </c>
      <c r="K54" s="41">
        <v>2659.4631119099995</v>
      </c>
      <c r="L54" s="41">
        <v>1808.8159960854</v>
      </c>
      <c r="M54" s="41">
        <v>269.80574598999999</v>
      </c>
    </row>
    <row r="55" spans="1:13" ht="15.95" customHeight="1" x14ac:dyDescent="0.25">
      <c r="A55" s="29">
        <v>41988</v>
      </c>
      <c r="B55" s="41">
        <v>45403.33165750499</v>
      </c>
      <c r="C55" s="41">
        <v>10470.986587269997</v>
      </c>
      <c r="D55" s="41">
        <v>8530.0179199585564</v>
      </c>
      <c r="E55" s="41">
        <v>12620.057229699827</v>
      </c>
      <c r="F55" s="41">
        <v>9303.7018915463577</v>
      </c>
      <c r="G55" s="41">
        <v>5448.2380451408526</v>
      </c>
      <c r="H55" s="41">
        <v>3173.8432597171518</v>
      </c>
      <c r="I55" s="41">
        <v>5045.3766416779808</v>
      </c>
      <c r="J55" s="41">
        <v>3134.9204092240011</v>
      </c>
      <c r="K55" s="41">
        <v>3302.7181742932253</v>
      </c>
      <c r="L55" s="41">
        <v>1145.8025923451005</v>
      </c>
      <c r="M55" s="41">
        <v>148.60853811999999</v>
      </c>
    </row>
    <row r="56" spans="1:13" ht="15.95" customHeight="1" x14ac:dyDescent="0.25">
      <c r="A56" s="29">
        <v>41995</v>
      </c>
      <c r="B56" s="41">
        <v>34258.116662757275</v>
      </c>
      <c r="C56" s="41">
        <v>4288.3163632675487</v>
      </c>
      <c r="D56" s="41">
        <v>4301.0755632295995</v>
      </c>
      <c r="E56" s="41">
        <v>3847.8049569216014</v>
      </c>
      <c r="F56" s="41">
        <v>4055.2200253300007</v>
      </c>
      <c r="G56" s="41">
        <v>2490.2842566677796</v>
      </c>
      <c r="H56" s="41">
        <v>1107.7257934047298</v>
      </c>
      <c r="I56" s="41">
        <v>1881.4849334999999</v>
      </c>
      <c r="J56" s="41">
        <v>1724.9265853700003</v>
      </c>
      <c r="K56" s="41">
        <v>1138.1268327600001</v>
      </c>
      <c r="L56" s="41">
        <v>257.71101999000001</v>
      </c>
      <c r="M56" s="41">
        <v>190.16319829114997</v>
      </c>
    </row>
    <row r="57" spans="1:13" ht="15.95" customHeight="1" x14ac:dyDescent="0.25">
      <c r="A57" s="29">
        <v>42002</v>
      </c>
      <c r="B57" s="41">
        <v>27234.038495252666</v>
      </c>
      <c r="C57" s="41">
        <v>4123.6109962600003</v>
      </c>
      <c r="D57" s="41">
        <v>3435.0272437034337</v>
      </c>
      <c r="E57" s="41">
        <v>1306.652978040097</v>
      </c>
      <c r="F57" s="41">
        <v>1916.5697453000007</v>
      </c>
      <c r="G57" s="41">
        <v>2335.6434927701312</v>
      </c>
      <c r="H57" s="41">
        <v>903.11033626620178</v>
      </c>
      <c r="I57" s="41">
        <v>1361.8617556900001</v>
      </c>
      <c r="J57" s="41">
        <v>1635.6266474634101</v>
      </c>
      <c r="K57" s="41">
        <v>267.58826508999999</v>
      </c>
      <c r="L57" s="41">
        <v>193.16930764219987</v>
      </c>
      <c r="M57" s="41">
        <v>38.699389829999994</v>
      </c>
    </row>
    <row r="58" spans="1:13" ht="15.95" customHeight="1" x14ac:dyDescent="0.25">
      <c r="A58" s="29">
        <v>42009</v>
      </c>
      <c r="B58" s="41">
        <v>31400.079445955962</v>
      </c>
      <c r="C58" s="41">
        <v>10035.674108700001</v>
      </c>
      <c r="D58" s="41">
        <v>8573.6367467110904</v>
      </c>
      <c r="E58" s="41">
        <v>10810.799069508057</v>
      </c>
      <c r="F58" s="41">
        <v>7801.9508580500014</v>
      </c>
      <c r="G58" s="41">
        <v>10053.600681677022</v>
      </c>
      <c r="H58" s="41">
        <v>5535.8063457599992</v>
      </c>
      <c r="I58" s="41">
        <v>5992.3127035700008</v>
      </c>
      <c r="J58" s="41">
        <v>6661.9485829206542</v>
      </c>
      <c r="K58" s="41">
        <v>2971.3072875740008</v>
      </c>
      <c r="L58" s="41">
        <v>1982.085516763</v>
      </c>
      <c r="M58" s="41">
        <v>59.603248779999987</v>
      </c>
    </row>
    <row r="59" spans="1:13" ht="15.95" customHeight="1" x14ac:dyDescent="0.25">
      <c r="A59" s="29">
        <v>42016</v>
      </c>
      <c r="B59" s="41">
        <v>45426.895815497694</v>
      </c>
      <c r="C59" s="41">
        <v>11446.806397804818</v>
      </c>
      <c r="D59" s="41">
        <v>7667.9499267591937</v>
      </c>
      <c r="E59" s="41">
        <v>10531.974269360426</v>
      </c>
      <c r="F59" s="41">
        <v>6912.9001359020604</v>
      </c>
      <c r="G59" s="41">
        <v>7772.7694063950194</v>
      </c>
      <c r="H59" s="41">
        <v>3638.4420071200007</v>
      </c>
      <c r="I59" s="41">
        <v>5087.7235667761051</v>
      </c>
      <c r="J59" s="41">
        <v>4589.6248838062002</v>
      </c>
      <c r="K59" s="41">
        <v>1730.7824582500004</v>
      </c>
      <c r="L59" s="41">
        <v>1052.5317670699999</v>
      </c>
      <c r="M59" s="41">
        <v>339.19127184000001</v>
      </c>
    </row>
    <row r="60" spans="1:13" ht="15.95" customHeight="1" x14ac:dyDescent="0.25">
      <c r="A60" s="29">
        <v>42023</v>
      </c>
      <c r="B60" s="41">
        <v>39421.13553738012</v>
      </c>
      <c r="C60" s="41">
        <v>6647.8870798696526</v>
      </c>
      <c r="D60" s="41">
        <v>6306.6696847362382</v>
      </c>
      <c r="E60" s="41">
        <v>12389.284870471623</v>
      </c>
      <c r="F60" s="41">
        <v>6715.351867299998</v>
      </c>
      <c r="G60" s="41">
        <v>9260.8515097263862</v>
      </c>
      <c r="H60" s="41">
        <v>3369.4131516730031</v>
      </c>
      <c r="I60" s="41">
        <v>3390.8436960994359</v>
      </c>
      <c r="J60" s="41">
        <v>3595.9321729641856</v>
      </c>
      <c r="K60" s="41">
        <v>1957.3685605199998</v>
      </c>
      <c r="L60" s="41">
        <v>868.64168786300013</v>
      </c>
      <c r="M60" s="41">
        <v>93.047086437700003</v>
      </c>
    </row>
    <row r="61" spans="1:13" ht="15.95" customHeight="1" x14ac:dyDescent="0.25">
      <c r="A61" s="29">
        <v>42034</v>
      </c>
      <c r="B61" s="41">
        <v>66782.225202963309</v>
      </c>
      <c r="C61" s="41">
        <v>7979.0850409199993</v>
      </c>
      <c r="D61" s="41">
        <v>9507.5107777431003</v>
      </c>
      <c r="E61" s="41">
        <v>8472.5125564825394</v>
      </c>
      <c r="F61" s="41">
        <v>6221.7759398600001</v>
      </c>
      <c r="G61" s="41">
        <v>6282.1479306268147</v>
      </c>
      <c r="H61" s="41">
        <v>3274.4793671417883</v>
      </c>
      <c r="I61" s="41">
        <v>4893.7802447999993</v>
      </c>
      <c r="J61" s="41">
        <v>3636.3862304162012</v>
      </c>
      <c r="K61" s="41">
        <v>1799.8691772399991</v>
      </c>
      <c r="L61" s="41">
        <v>1281.9585057132003</v>
      </c>
      <c r="M61" s="41">
        <v>93.075590754299981</v>
      </c>
    </row>
    <row r="62" spans="1:13" ht="15.95" customHeight="1" x14ac:dyDescent="0.25">
      <c r="A62" s="29">
        <v>42037</v>
      </c>
      <c r="B62" s="41">
        <v>24262.314476399872</v>
      </c>
      <c r="C62" s="41">
        <v>10311.765580734802</v>
      </c>
      <c r="D62" s="41">
        <v>8290.0186760600009</v>
      </c>
      <c r="E62" s="41">
        <v>8223.1261472905571</v>
      </c>
      <c r="F62" s="41">
        <v>5616.7706017199989</v>
      </c>
      <c r="G62" s="41">
        <v>7492.0594331191687</v>
      </c>
      <c r="H62" s="41">
        <v>4101.3254261599996</v>
      </c>
      <c r="I62" s="41">
        <v>5024.6399369300007</v>
      </c>
      <c r="J62" s="41">
        <v>4408.6687431002001</v>
      </c>
      <c r="K62" s="41">
        <v>1985.4080478600006</v>
      </c>
      <c r="L62" s="41">
        <v>1477.2536324499997</v>
      </c>
      <c r="M62" s="41">
        <v>99.065519210000033</v>
      </c>
    </row>
    <row r="63" spans="1:13" ht="15.95" customHeight="1" x14ac:dyDescent="0.25">
      <c r="A63" s="29">
        <v>42044</v>
      </c>
      <c r="B63" s="41">
        <v>27449.721668820464</v>
      </c>
      <c r="C63" s="41">
        <v>8530.3907851706081</v>
      </c>
      <c r="D63" s="41">
        <v>8652.2795309616104</v>
      </c>
      <c r="E63" s="41">
        <v>12022.384206971778</v>
      </c>
      <c r="F63" s="41">
        <v>6827.9174815300021</v>
      </c>
      <c r="G63" s="41">
        <v>9632.4321639244808</v>
      </c>
      <c r="H63" s="41">
        <v>5311.9326566812924</v>
      </c>
      <c r="I63" s="41">
        <v>3868.2711661000008</v>
      </c>
      <c r="J63" s="41">
        <v>4319.804123604491</v>
      </c>
      <c r="K63" s="41">
        <v>2332.1828891</v>
      </c>
      <c r="L63" s="41">
        <v>1259.6563027910199</v>
      </c>
      <c r="M63" s="41">
        <v>265.95072317999995</v>
      </c>
    </row>
    <row r="64" spans="1:13" ht="15.95" customHeight="1" x14ac:dyDescent="0.25">
      <c r="A64" s="29">
        <v>42051</v>
      </c>
      <c r="B64" s="41">
        <v>24347.020120259644</v>
      </c>
      <c r="C64" s="41">
        <v>7212.314577675179</v>
      </c>
      <c r="D64" s="41">
        <v>2683.8487728849445</v>
      </c>
      <c r="E64" s="41">
        <v>5994.5276753109247</v>
      </c>
      <c r="F64" s="41">
        <v>3696.3001980100007</v>
      </c>
      <c r="G64" s="41">
        <v>4211.2996383057525</v>
      </c>
      <c r="H64" s="41">
        <v>2591.5117540053398</v>
      </c>
      <c r="I64" s="41">
        <v>3524.0445943646446</v>
      </c>
      <c r="J64" s="41">
        <v>1846.2368037485699</v>
      </c>
      <c r="K64" s="41">
        <v>1291.57561339483</v>
      </c>
      <c r="L64" s="41">
        <v>841.08991740400006</v>
      </c>
      <c r="M64" s="41">
        <v>348.99593554247974</v>
      </c>
    </row>
    <row r="65" spans="1:13" ht="15.95" customHeight="1" x14ac:dyDescent="0.25">
      <c r="A65" s="29">
        <v>42058</v>
      </c>
      <c r="B65" s="41">
        <v>61820.995806283987</v>
      </c>
      <c r="C65" s="41">
        <v>11953.107993345198</v>
      </c>
      <c r="D65" s="41">
        <v>13893.174889245101</v>
      </c>
      <c r="E65" s="41">
        <v>9964.3358349659047</v>
      </c>
      <c r="F65" s="41">
        <v>8448.2831576999997</v>
      </c>
      <c r="G65" s="41">
        <v>6390.2403452335429</v>
      </c>
      <c r="H65" s="41">
        <v>7259.2064543333827</v>
      </c>
      <c r="I65" s="41">
        <v>4864.8874012600008</v>
      </c>
      <c r="J65" s="41">
        <v>4378.5128860209907</v>
      </c>
      <c r="K65" s="41">
        <v>2986.2915049999992</v>
      </c>
      <c r="L65" s="41">
        <v>1645.38551691</v>
      </c>
      <c r="M65" s="41">
        <v>313.24698173999991</v>
      </c>
    </row>
    <row r="66" spans="1:13" ht="15.95" customHeight="1" x14ac:dyDescent="0.25">
      <c r="A66" s="29">
        <v>42065</v>
      </c>
      <c r="B66" s="41">
        <v>18079.740622984154</v>
      </c>
      <c r="C66" s="41">
        <v>10854.57004662</v>
      </c>
      <c r="D66" s="41">
        <v>10773.108495580003</v>
      </c>
      <c r="E66" s="41">
        <v>9766.8428310100717</v>
      </c>
      <c r="F66" s="41">
        <v>14654.749217134002</v>
      </c>
      <c r="G66" s="41">
        <v>5749.3650361866785</v>
      </c>
      <c r="H66" s="41">
        <v>5320.7669028315777</v>
      </c>
      <c r="I66" s="41">
        <v>5199.9882844700005</v>
      </c>
      <c r="J66" s="41">
        <v>5351.3108612719998</v>
      </c>
      <c r="K66" s="41">
        <v>3053.1882768900014</v>
      </c>
      <c r="L66" s="41">
        <v>2210.1255159299999</v>
      </c>
      <c r="M66" s="41">
        <v>146.11590099</v>
      </c>
    </row>
    <row r="67" spans="1:13" ht="15.95" customHeight="1" x14ac:dyDescent="0.25">
      <c r="A67" s="29">
        <v>42072</v>
      </c>
      <c r="B67" s="41">
        <v>34522.082257907117</v>
      </c>
      <c r="C67" s="41">
        <v>13458.207140951465</v>
      </c>
      <c r="D67" s="41">
        <v>10722.316688405737</v>
      </c>
      <c r="E67" s="41">
        <v>11942.63148566199</v>
      </c>
      <c r="F67" s="41">
        <v>8068.4852434900004</v>
      </c>
      <c r="G67" s="41">
        <v>7178.0573677261473</v>
      </c>
      <c r="H67" s="41">
        <v>7386.2484271314652</v>
      </c>
      <c r="I67" s="41">
        <v>5997.3607319099974</v>
      </c>
      <c r="J67" s="41">
        <v>4482.4127853670707</v>
      </c>
      <c r="K67" s="41">
        <v>3585.2072345300012</v>
      </c>
      <c r="L67" s="41">
        <v>2162.1970990150007</v>
      </c>
      <c r="M67" s="41">
        <v>528.50310293699999</v>
      </c>
    </row>
    <row r="68" spans="1:13" ht="15.95" customHeight="1" x14ac:dyDescent="0.25">
      <c r="A68" s="29">
        <v>42079</v>
      </c>
      <c r="B68" s="41">
        <v>27271.376249197572</v>
      </c>
      <c r="C68" s="41">
        <v>9022.6250052467694</v>
      </c>
      <c r="D68" s="41">
        <v>8751.3865449404857</v>
      </c>
      <c r="E68" s="41">
        <v>9746.6175762317707</v>
      </c>
      <c r="F68" s="41">
        <v>7537.1257771340006</v>
      </c>
      <c r="G68" s="41">
        <v>7937.8239974543831</v>
      </c>
      <c r="H68" s="41">
        <v>5503.0040314398557</v>
      </c>
      <c r="I68" s="41">
        <v>4272.8892667589516</v>
      </c>
      <c r="J68" s="41">
        <v>4464.6321868370242</v>
      </c>
      <c r="K68" s="41">
        <v>2933.8943304483487</v>
      </c>
      <c r="L68" s="41">
        <v>2250.4249338374402</v>
      </c>
      <c r="M68" s="41">
        <v>481.21967811081379</v>
      </c>
    </row>
    <row r="69" spans="1:13" ht="15.95" customHeight="1" x14ac:dyDescent="0.25">
      <c r="A69" s="29">
        <v>42086</v>
      </c>
      <c r="B69" s="41">
        <v>61378.336436885846</v>
      </c>
      <c r="C69" s="41">
        <v>8995.8138648500008</v>
      </c>
      <c r="D69" s="41">
        <v>9640.1523226828431</v>
      </c>
      <c r="E69" s="41">
        <v>12837.610989666808</v>
      </c>
      <c r="F69" s="41">
        <v>7456.3845747200003</v>
      </c>
      <c r="G69" s="41">
        <v>8795.8075297336818</v>
      </c>
      <c r="H69" s="41">
        <v>6166.4035658680295</v>
      </c>
      <c r="I69" s="41">
        <v>4074.1980590400003</v>
      </c>
      <c r="J69" s="41">
        <v>3974.5424120099992</v>
      </c>
      <c r="K69" s="41">
        <v>2018.0692641099997</v>
      </c>
      <c r="L69" s="41">
        <v>1505.2867342600002</v>
      </c>
      <c r="M69" s="41">
        <v>820.19365686936328</v>
      </c>
    </row>
    <row r="70" spans="1:13" ht="15.95" customHeight="1" x14ac:dyDescent="0.25">
      <c r="A70" s="29">
        <v>42093</v>
      </c>
      <c r="B70" s="41">
        <v>28567.283085341074</v>
      </c>
      <c r="C70" s="41">
        <v>7670.0522450100007</v>
      </c>
      <c r="D70" s="41">
        <v>6210.8303224665924</v>
      </c>
      <c r="E70" s="41">
        <v>8732.4721275511656</v>
      </c>
      <c r="F70" s="41">
        <v>3680.4626757699998</v>
      </c>
      <c r="G70" s="41">
        <v>4406.7420764523431</v>
      </c>
      <c r="H70" s="41">
        <v>2808.0086212699998</v>
      </c>
      <c r="I70" s="41">
        <v>4356.1924326507997</v>
      </c>
      <c r="J70" s="41">
        <v>3196.9309063549808</v>
      </c>
      <c r="K70" s="41">
        <v>2115.4319406699997</v>
      </c>
      <c r="L70" s="41">
        <v>1039.0378704100001</v>
      </c>
      <c r="M70" s="41">
        <v>423.68122163126009</v>
      </c>
    </row>
    <row r="71" spans="1:13" ht="15.95" customHeight="1" x14ac:dyDescent="0.25">
      <c r="A71" s="29">
        <v>42100</v>
      </c>
      <c r="B71" s="41">
        <v>30506.182682712551</v>
      </c>
      <c r="C71" s="41">
        <v>12619.506915069667</v>
      </c>
      <c r="D71" s="41">
        <v>6442.0469646855081</v>
      </c>
      <c r="E71" s="41">
        <v>9509.8089095455707</v>
      </c>
      <c r="F71" s="41">
        <v>7533.4654037236796</v>
      </c>
      <c r="G71" s="41">
        <v>7031.8650098828193</v>
      </c>
      <c r="H71" s="41">
        <v>4601.6665825797309</v>
      </c>
      <c r="I71" s="41">
        <v>7075.9542535530809</v>
      </c>
      <c r="J71" s="41">
        <v>3577.1180859329993</v>
      </c>
      <c r="K71" s="41">
        <v>2046.4873813702172</v>
      </c>
      <c r="L71" s="41">
        <v>1269.5103902900003</v>
      </c>
      <c r="M71" s="41">
        <v>302.03419538999998</v>
      </c>
    </row>
    <row r="72" spans="1:13" ht="15.95" customHeight="1" x14ac:dyDescent="0.25">
      <c r="A72" s="29">
        <v>42107</v>
      </c>
      <c r="B72" s="41">
        <v>41917.543646230042</v>
      </c>
      <c r="C72" s="41">
        <v>10970.950691400001</v>
      </c>
      <c r="D72" s="41">
        <v>7256.4012594320757</v>
      </c>
      <c r="E72" s="41">
        <v>5966.6751256290636</v>
      </c>
      <c r="F72" s="41">
        <v>6455.7268429399983</v>
      </c>
      <c r="G72" s="41">
        <v>7075.3715931299994</v>
      </c>
      <c r="H72" s="41">
        <v>4666.1661470299996</v>
      </c>
      <c r="I72" s="41">
        <v>4601.8582613600011</v>
      </c>
      <c r="J72" s="41">
        <v>3852.7944570258005</v>
      </c>
      <c r="K72" s="41">
        <v>1886.0227027299998</v>
      </c>
      <c r="L72" s="41">
        <v>1360.0882375728006</v>
      </c>
      <c r="M72" s="41">
        <v>773.07685261000017</v>
      </c>
    </row>
    <row r="73" spans="1:13" ht="15.95" customHeight="1" x14ac:dyDescent="0.25">
      <c r="A73" s="29">
        <v>42114</v>
      </c>
      <c r="B73" s="41">
        <v>37155.588704993585</v>
      </c>
      <c r="C73" s="41">
        <v>11493.393756729996</v>
      </c>
      <c r="D73" s="41">
        <v>7742.0793528900031</v>
      </c>
      <c r="E73" s="41">
        <v>9355.363947742133</v>
      </c>
      <c r="F73" s="41">
        <v>5719.1423526199997</v>
      </c>
      <c r="G73" s="41">
        <v>8137.2538962815006</v>
      </c>
      <c r="H73" s="41">
        <v>4996.4976586812863</v>
      </c>
      <c r="I73" s="41">
        <v>5264.1933421200001</v>
      </c>
      <c r="J73" s="41">
        <v>4022.5285658507141</v>
      </c>
      <c r="K73" s="41">
        <v>2642.1922313785881</v>
      </c>
      <c r="L73" s="41">
        <v>1189.4993519051</v>
      </c>
      <c r="M73" s="41">
        <v>430.25030711999983</v>
      </c>
    </row>
    <row r="74" spans="1:13" ht="15.95" customHeight="1" x14ac:dyDescent="0.25">
      <c r="A74" s="29">
        <v>42121</v>
      </c>
      <c r="B74" s="41">
        <v>54695.681329326144</v>
      </c>
      <c r="C74" s="41">
        <v>9001.0290381700015</v>
      </c>
      <c r="D74" s="41">
        <v>9775.8984568734522</v>
      </c>
      <c r="E74" s="41">
        <v>7486.6485364968867</v>
      </c>
      <c r="F74" s="41">
        <v>6224.5504401699982</v>
      </c>
      <c r="G74" s="41">
        <v>5783.6975922095953</v>
      </c>
      <c r="H74" s="41">
        <v>4151.021188801139</v>
      </c>
      <c r="I74" s="41">
        <v>4584.667170220001</v>
      </c>
      <c r="J74" s="41">
        <v>4219.6552032400023</v>
      </c>
      <c r="K74" s="41">
        <v>1416.5239753399999</v>
      </c>
      <c r="L74" s="41">
        <v>1160.9531759035999</v>
      </c>
      <c r="M74" s="41">
        <v>239.93800499999995</v>
      </c>
    </row>
    <row r="75" spans="1:13" ht="15.95" customHeight="1" x14ac:dyDescent="0.25">
      <c r="A75" s="29">
        <v>42128</v>
      </c>
      <c r="B75" s="41">
        <v>27177.687814750054</v>
      </c>
      <c r="C75" s="41">
        <v>11932.972944139996</v>
      </c>
      <c r="D75" s="41">
        <v>6918.0977999899978</v>
      </c>
      <c r="E75" s="41">
        <v>10406.386726177398</v>
      </c>
      <c r="F75" s="41">
        <v>6656.4728892499998</v>
      </c>
      <c r="G75" s="41">
        <v>5501.5670291297993</v>
      </c>
      <c r="H75" s="41">
        <v>4636.7180905499981</v>
      </c>
      <c r="I75" s="41">
        <v>6141.3664478299997</v>
      </c>
      <c r="J75" s="41">
        <v>3078.6441981038802</v>
      </c>
      <c r="K75" s="41">
        <v>2164.4552488700006</v>
      </c>
      <c r="L75" s="41">
        <v>1137.7279531200002</v>
      </c>
      <c r="M75" s="41">
        <v>229.71858797999997</v>
      </c>
    </row>
    <row r="76" spans="1:13" ht="15.95" customHeight="1" x14ac:dyDescent="0.25">
      <c r="A76" s="29">
        <v>42135</v>
      </c>
      <c r="B76" s="41">
        <v>22396.403681648681</v>
      </c>
      <c r="C76" s="41">
        <v>9867.8454728417746</v>
      </c>
      <c r="D76" s="41">
        <v>8397.485401641994</v>
      </c>
      <c r="E76" s="41">
        <v>8739.1002119042096</v>
      </c>
      <c r="F76" s="41">
        <v>8008.9833424072494</v>
      </c>
      <c r="G76" s="41">
        <v>7638.220407859224</v>
      </c>
      <c r="H76" s="41">
        <v>4243.8368886238186</v>
      </c>
      <c r="I76" s="41">
        <v>4553.3602659400003</v>
      </c>
      <c r="J76" s="41">
        <v>3302.916039546199</v>
      </c>
      <c r="K76" s="41">
        <v>2488.7294462000013</v>
      </c>
      <c r="L76" s="41">
        <v>1757.4192530893001</v>
      </c>
      <c r="M76" s="41">
        <v>203.39352580720004</v>
      </c>
    </row>
    <row r="77" spans="1:13" ht="15.95" customHeight="1" x14ac:dyDescent="0.25">
      <c r="A77" s="29">
        <v>42142</v>
      </c>
      <c r="B77" s="41">
        <v>39221.802676018226</v>
      </c>
      <c r="C77" s="41">
        <v>10466.162368616553</v>
      </c>
      <c r="D77" s="41">
        <v>6767.6435822700123</v>
      </c>
      <c r="E77" s="41">
        <v>12417.910276371076</v>
      </c>
      <c r="F77" s="41">
        <v>6647.7664406799995</v>
      </c>
      <c r="G77" s="41">
        <v>8386.9877814431093</v>
      </c>
      <c r="H77" s="41">
        <v>4911.9120361071973</v>
      </c>
      <c r="I77" s="41">
        <v>4624.6715434855341</v>
      </c>
      <c r="J77" s="41">
        <v>3336.4795888493345</v>
      </c>
      <c r="K77" s="41">
        <v>2356.2641994099995</v>
      </c>
      <c r="L77" s="41">
        <v>1727.7046365099998</v>
      </c>
      <c r="M77" s="41">
        <v>511.79096182320501</v>
      </c>
    </row>
    <row r="78" spans="1:13" ht="15.95" customHeight="1" x14ac:dyDescent="0.25">
      <c r="A78" s="29">
        <v>42149</v>
      </c>
      <c r="B78" s="41">
        <v>61014.787152410565</v>
      </c>
      <c r="C78" s="41">
        <v>11214.796379069998</v>
      </c>
      <c r="D78" s="41">
        <v>9881.7282373995113</v>
      </c>
      <c r="E78" s="41">
        <v>8206.8196632419713</v>
      </c>
      <c r="F78" s="41">
        <v>5563.7014582299989</v>
      </c>
      <c r="G78" s="41">
        <v>3554.6241057798998</v>
      </c>
      <c r="H78" s="41">
        <v>6075.1903943944544</v>
      </c>
      <c r="I78" s="41">
        <v>3531.2608637399999</v>
      </c>
      <c r="J78" s="41">
        <v>3932.4046796600014</v>
      </c>
      <c r="K78" s="41">
        <v>1778.6904819400002</v>
      </c>
      <c r="L78" s="41">
        <v>1516.6614033900005</v>
      </c>
      <c r="M78" s="41">
        <v>322.94308281161057</v>
      </c>
    </row>
    <row r="79" spans="1:13" ht="15.95" customHeight="1" x14ac:dyDescent="0.25">
      <c r="A79" s="29">
        <v>42156</v>
      </c>
      <c r="B79" s="41">
        <v>20841.014791409809</v>
      </c>
      <c r="C79" s="41">
        <v>14233.724358851263</v>
      </c>
      <c r="D79" s="41">
        <v>9367.8307038300027</v>
      </c>
      <c r="E79" s="41">
        <v>8899.7637820554937</v>
      </c>
      <c r="F79" s="41">
        <v>7933.2092446499983</v>
      </c>
      <c r="G79" s="41">
        <v>5690.5585734516917</v>
      </c>
      <c r="H79" s="41">
        <v>5222.9994697700013</v>
      </c>
      <c r="I79" s="41">
        <v>3844.3748124900003</v>
      </c>
      <c r="J79" s="41">
        <v>4400.9208707899988</v>
      </c>
      <c r="K79" s="41">
        <v>2604.542764920001</v>
      </c>
      <c r="L79" s="41">
        <v>2098.2827379435003</v>
      </c>
      <c r="M79" s="41">
        <v>298.30502818291018</v>
      </c>
    </row>
    <row r="80" spans="1:13" ht="15.95" customHeight="1" x14ac:dyDescent="0.25">
      <c r="A80" s="29">
        <v>42163</v>
      </c>
      <c r="B80" s="41">
        <v>37286.039047264996</v>
      </c>
      <c r="C80" s="41">
        <v>11329.379810870001</v>
      </c>
      <c r="D80" s="41">
        <v>12020.295168620503</v>
      </c>
      <c r="E80" s="41">
        <v>11002.785541268568</v>
      </c>
      <c r="F80" s="41">
        <v>8586.8439754999981</v>
      </c>
      <c r="G80" s="41">
        <v>11992.773633659999</v>
      </c>
      <c r="H80" s="41">
        <v>6591.5418497999999</v>
      </c>
      <c r="I80" s="41">
        <v>4295.8833523199992</v>
      </c>
      <c r="J80" s="41">
        <v>4105.5810745799999</v>
      </c>
      <c r="K80" s="41">
        <v>3268.2531453200017</v>
      </c>
      <c r="L80" s="41">
        <v>3119.0178142279997</v>
      </c>
      <c r="M80" s="41">
        <v>4080.6171502755533</v>
      </c>
    </row>
    <row r="81" spans="1:13" ht="15.95" customHeight="1" x14ac:dyDescent="0.25">
      <c r="A81" s="29">
        <v>42170</v>
      </c>
      <c r="B81" s="41">
        <v>36757.469444385773</v>
      </c>
      <c r="C81" s="41">
        <v>15283.499908609732</v>
      </c>
      <c r="D81" s="41">
        <v>7081.4118191791749</v>
      </c>
      <c r="E81" s="41">
        <v>8382.3101459970712</v>
      </c>
      <c r="F81" s="41">
        <v>6438.1718831300004</v>
      </c>
      <c r="G81" s="41">
        <v>6852.9937885712325</v>
      </c>
      <c r="H81" s="41">
        <v>4500.271761723634</v>
      </c>
      <c r="I81" s="41">
        <v>5445.5929053311838</v>
      </c>
      <c r="J81" s="41">
        <v>3121.0675550150504</v>
      </c>
      <c r="K81" s="41">
        <v>1921.8411483409022</v>
      </c>
      <c r="L81" s="41">
        <v>2095.5305117212401</v>
      </c>
      <c r="M81" s="41">
        <v>372.8001708763947</v>
      </c>
    </row>
    <row r="82" spans="1:13" ht="15.95" customHeight="1" x14ac:dyDescent="0.25">
      <c r="A82" s="29">
        <v>42177</v>
      </c>
      <c r="B82" s="41">
        <v>62674.611661735056</v>
      </c>
      <c r="C82" s="41">
        <v>13360.913389338864</v>
      </c>
      <c r="D82" s="41">
        <v>10247.712526343912</v>
      </c>
      <c r="E82" s="41">
        <v>11952.427572010924</v>
      </c>
      <c r="F82" s="41">
        <v>7868.1328307499989</v>
      </c>
      <c r="G82" s="41">
        <v>10399.040778823384</v>
      </c>
      <c r="H82" s="41">
        <v>5774.6015443224633</v>
      </c>
      <c r="I82" s="41">
        <v>4435.9831164399993</v>
      </c>
      <c r="J82" s="41">
        <v>2604.4741110809996</v>
      </c>
      <c r="K82" s="41">
        <v>2234.1859176499997</v>
      </c>
      <c r="L82" s="41">
        <v>1923.6372216499997</v>
      </c>
      <c r="M82" s="41">
        <v>672.73428170959983</v>
      </c>
    </row>
    <row r="83" spans="1:13" ht="15.95" customHeight="1" x14ac:dyDescent="0.25">
      <c r="A83" s="29">
        <v>42184</v>
      </c>
      <c r="B83" s="41">
        <v>29626.790025856284</v>
      </c>
      <c r="C83" s="41">
        <v>8192.55956625</v>
      </c>
      <c r="D83" s="41">
        <v>8532.1603800107314</v>
      </c>
      <c r="E83" s="41">
        <v>6120.7719413241966</v>
      </c>
      <c r="F83" s="41">
        <v>5140.7275619500006</v>
      </c>
      <c r="G83" s="41">
        <v>5298.2678627530959</v>
      </c>
      <c r="H83" s="41">
        <v>4029.9618111040659</v>
      </c>
      <c r="I83" s="41">
        <v>3258.3364922456994</v>
      </c>
      <c r="J83" s="41">
        <v>4533.0620162899986</v>
      </c>
      <c r="K83" s="41">
        <v>1269.1063235999998</v>
      </c>
      <c r="L83" s="41">
        <v>1398.5797945475997</v>
      </c>
      <c r="M83" s="41">
        <v>438.28780702826901</v>
      </c>
    </row>
    <row r="84" spans="1:13" ht="15.95" customHeight="1" x14ac:dyDescent="0.25">
      <c r="A84" s="29">
        <v>42191</v>
      </c>
      <c r="B84" s="41">
        <v>19652.456350724144</v>
      </c>
      <c r="C84" s="41">
        <v>10099.254403782854</v>
      </c>
      <c r="D84" s="41">
        <v>8353.1451917128998</v>
      </c>
      <c r="E84" s="41">
        <v>5494.5027149399803</v>
      </c>
      <c r="F84" s="41">
        <v>7074.8245054774306</v>
      </c>
      <c r="G84" s="41">
        <v>8578.8430667568919</v>
      </c>
      <c r="H84" s="41">
        <v>5133.1530696363034</v>
      </c>
      <c r="I84" s="41">
        <v>4083.18054617188</v>
      </c>
      <c r="J84" s="41">
        <v>3951.7295712260011</v>
      </c>
      <c r="K84" s="41">
        <v>1649.2011460499998</v>
      </c>
      <c r="L84" s="41">
        <v>1086.8547961521599</v>
      </c>
      <c r="M84" s="41">
        <v>282.5673110300001</v>
      </c>
    </row>
    <row r="85" spans="1:13" ht="15.95" customHeight="1" x14ac:dyDescent="0.25">
      <c r="A85" s="29">
        <v>42198</v>
      </c>
      <c r="B85" s="41">
        <v>25366.906410667401</v>
      </c>
      <c r="C85" s="41">
        <v>11613.159809204957</v>
      </c>
      <c r="D85" s="41">
        <v>8427.5094680047187</v>
      </c>
      <c r="E85" s="41">
        <v>7250.2103520781593</v>
      </c>
      <c r="F85" s="41">
        <v>7365.3666504454995</v>
      </c>
      <c r="G85" s="41">
        <v>6202.5648445705574</v>
      </c>
      <c r="H85" s="41">
        <v>5751.3253039958981</v>
      </c>
      <c r="I85" s="41">
        <v>3705.5638858799994</v>
      </c>
      <c r="J85" s="41">
        <v>2417.03573724846</v>
      </c>
      <c r="K85" s="41">
        <v>1204.06512705</v>
      </c>
      <c r="L85" s="41">
        <v>1187.3762089695199</v>
      </c>
      <c r="M85" s="41">
        <v>535.69114485</v>
      </c>
    </row>
    <row r="86" spans="1:13" ht="15.95" customHeight="1" x14ac:dyDescent="0.25">
      <c r="A86" s="29">
        <v>42205</v>
      </c>
      <c r="B86" s="41">
        <v>42771.888972463865</v>
      </c>
      <c r="C86" s="41">
        <v>12151.936143877447</v>
      </c>
      <c r="D86" s="41">
        <v>10265.793823467919</v>
      </c>
      <c r="E86" s="41">
        <v>10589.639837218067</v>
      </c>
      <c r="F86" s="41">
        <v>5587.4721934299987</v>
      </c>
      <c r="G86" s="41">
        <v>7176.35916332121</v>
      </c>
      <c r="H86" s="41">
        <v>6290.8395532550003</v>
      </c>
      <c r="I86" s="41">
        <v>4164.2653304039195</v>
      </c>
      <c r="J86" s="41">
        <v>4763.7857982290006</v>
      </c>
      <c r="K86" s="41">
        <v>1380.146663543142</v>
      </c>
      <c r="L86" s="41">
        <v>1413.2419531159999</v>
      </c>
      <c r="M86" s="41">
        <v>434.65460833683346</v>
      </c>
    </row>
    <row r="87" spans="1:13" ht="15.95" customHeight="1" x14ac:dyDescent="0.25">
      <c r="A87" s="29">
        <v>42212</v>
      </c>
      <c r="B87" s="41">
        <v>70046.236979723064</v>
      </c>
      <c r="C87" s="41">
        <v>9996.6074044700017</v>
      </c>
      <c r="D87" s="41">
        <v>9036.3803596099988</v>
      </c>
      <c r="E87" s="41">
        <v>9808.6044278436966</v>
      </c>
      <c r="F87" s="41">
        <v>7454.4002708799999</v>
      </c>
      <c r="G87" s="41">
        <v>8212.4261647598014</v>
      </c>
      <c r="H87" s="41">
        <v>7218.0328830115259</v>
      </c>
      <c r="I87" s="41">
        <v>1653.6507200682963</v>
      </c>
      <c r="J87" s="41">
        <v>4315.0992868300009</v>
      </c>
      <c r="K87" s="41">
        <v>2579.1540305097424</v>
      </c>
      <c r="L87" s="41">
        <v>1774.0952136707499</v>
      </c>
      <c r="M87" s="41">
        <v>638.53470584999991</v>
      </c>
    </row>
    <row r="88" spans="1:13" ht="15.95" customHeight="1" x14ac:dyDescent="0.25">
      <c r="A88" s="29">
        <v>42219</v>
      </c>
      <c r="B88" s="41">
        <v>21957.996135132838</v>
      </c>
      <c r="C88" s="41">
        <v>11352.914032500001</v>
      </c>
      <c r="D88" s="41">
        <v>8909.5988846799992</v>
      </c>
      <c r="E88" s="41">
        <v>8901.4038462191602</v>
      </c>
      <c r="F88" s="41">
        <v>5655.3880818800008</v>
      </c>
      <c r="G88" s="41">
        <v>6697.4408064483996</v>
      </c>
      <c r="H88" s="41">
        <v>5323.4385099600004</v>
      </c>
      <c r="I88" s="41">
        <v>4237.2398318700007</v>
      </c>
      <c r="J88" s="41">
        <v>5827.2104433399982</v>
      </c>
      <c r="K88" s="41">
        <v>1515.6818675100008</v>
      </c>
      <c r="L88" s="41">
        <v>1023.66043113</v>
      </c>
      <c r="M88" s="41">
        <v>356.96326089531846</v>
      </c>
    </row>
    <row r="89" spans="1:13" ht="15.95" customHeight="1" x14ac:dyDescent="0.25">
      <c r="A89" s="29">
        <v>42226</v>
      </c>
      <c r="B89" s="41">
        <v>25438.725885236363</v>
      </c>
      <c r="C89" s="41">
        <v>13551.721578965198</v>
      </c>
      <c r="D89" s="41">
        <v>8378.0232833700047</v>
      </c>
      <c r="E89" s="41">
        <v>8712.3931482693242</v>
      </c>
      <c r="F89" s="41">
        <v>6813.991469016999</v>
      </c>
      <c r="G89" s="41">
        <v>12775.028078838299</v>
      </c>
      <c r="H89" s="41">
        <v>5736.9173521200009</v>
      </c>
      <c r="I89" s="41">
        <v>4688.3346827100004</v>
      </c>
      <c r="J89" s="41">
        <v>4903.4724553918722</v>
      </c>
      <c r="K89" s="41">
        <v>2486.8137307535003</v>
      </c>
      <c r="L89" s="41">
        <v>1117.9957159260002</v>
      </c>
      <c r="M89" s="41">
        <v>184.15328080394943</v>
      </c>
    </row>
    <row r="90" spans="1:13" ht="15.95" customHeight="1" x14ac:dyDescent="0.25">
      <c r="A90" s="29">
        <v>42233</v>
      </c>
      <c r="B90" s="41">
        <v>40009.478593706284</v>
      </c>
      <c r="C90" s="41">
        <v>11312.920733122568</v>
      </c>
      <c r="D90" s="41">
        <v>10370.257473513055</v>
      </c>
      <c r="E90" s="41">
        <v>10559.080145941738</v>
      </c>
      <c r="F90" s="41">
        <v>7578.8097693059972</v>
      </c>
      <c r="G90" s="41">
        <v>9561.3128722311085</v>
      </c>
      <c r="H90" s="41">
        <v>6636.2394345492821</v>
      </c>
      <c r="I90" s="41">
        <v>5638.4601210126375</v>
      </c>
      <c r="J90" s="41">
        <v>7325.3609816898834</v>
      </c>
      <c r="K90" s="41">
        <v>2511.8550491900014</v>
      </c>
      <c r="L90" s="41">
        <v>1838.5767681419998</v>
      </c>
      <c r="M90" s="41">
        <v>628.37155361977989</v>
      </c>
    </row>
    <row r="91" spans="1:13" ht="15.95" customHeight="1" x14ac:dyDescent="0.25">
      <c r="A91" s="29">
        <v>42240</v>
      </c>
      <c r="B91" s="41">
        <v>72702.727365123152</v>
      </c>
      <c r="C91" s="41">
        <v>10839.80387464</v>
      </c>
      <c r="D91" s="41">
        <v>14624.453222142731</v>
      </c>
      <c r="E91" s="41">
        <v>8737.0364536736342</v>
      </c>
      <c r="F91" s="41">
        <v>7040.6503076500012</v>
      </c>
      <c r="G91" s="41">
        <v>9009.9989278338016</v>
      </c>
      <c r="H91" s="41">
        <v>8122.2148272620225</v>
      </c>
      <c r="I91" s="41">
        <v>4792.7829602699994</v>
      </c>
      <c r="J91" s="41">
        <v>3472.378515509999</v>
      </c>
      <c r="K91" s="41">
        <v>1602.1402090699999</v>
      </c>
      <c r="L91" s="41">
        <v>1619.0721423005994</v>
      </c>
      <c r="M91" s="41">
        <v>727.42821273999994</v>
      </c>
    </row>
    <row r="92" spans="1:13" ht="15.95" customHeight="1" x14ac:dyDescent="0.25">
      <c r="A92" s="29">
        <v>42247</v>
      </c>
      <c r="B92" s="41">
        <v>24154.882395329998</v>
      </c>
      <c r="C92" s="41">
        <v>13673.00870764</v>
      </c>
      <c r="D92" s="41">
        <v>11378.517668270006</v>
      </c>
      <c r="E92" s="41">
        <v>8394.977809451535</v>
      </c>
      <c r="F92" s="41">
        <v>9763.7340422899906</v>
      </c>
      <c r="G92" s="41">
        <v>5626.2466042422011</v>
      </c>
      <c r="H92" s="41">
        <v>6230.6906301199988</v>
      </c>
      <c r="I92" s="41">
        <v>5229.9867749300001</v>
      </c>
      <c r="J92" s="41">
        <v>4516.2597622799021</v>
      </c>
      <c r="K92" s="41">
        <v>2066.2650155800002</v>
      </c>
      <c r="L92" s="41">
        <v>1561.0041392700002</v>
      </c>
      <c r="M92" s="41">
        <v>315.54137629000007</v>
      </c>
    </row>
    <row r="93" spans="1:13" ht="15.95" customHeight="1" x14ac:dyDescent="0.25">
      <c r="A93" s="29">
        <v>42254</v>
      </c>
      <c r="B93" s="41">
        <v>25275.935923564346</v>
      </c>
      <c r="C93" s="41">
        <v>12320.225211309995</v>
      </c>
      <c r="D93" s="41">
        <v>9956.515290522002</v>
      </c>
      <c r="E93" s="41">
        <v>9807.1984865719023</v>
      </c>
      <c r="F93" s="41">
        <v>8604.8970631796055</v>
      </c>
      <c r="G93" s="41">
        <v>8465.3069339621889</v>
      </c>
      <c r="H93" s="41">
        <v>6599.7478437099999</v>
      </c>
      <c r="I93" s="41">
        <v>6407.3608162200017</v>
      </c>
      <c r="J93" s="41">
        <v>3803.5266556024303</v>
      </c>
      <c r="K93" s="41">
        <v>3126.37244332</v>
      </c>
      <c r="L93" s="41">
        <v>1605.3085382000004</v>
      </c>
      <c r="M93" s="41">
        <v>361.92441882487111</v>
      </c>
    </row>
    <row r="94" spans="1:13" ht="15.95" customHeight="1" x14ac:dyDescent="0.25">
      <c r="A94" s="29">
        <v>42261</v>
      </c>
      <c r="B94" s="41">
        <v>27217.108788792484</v>
      </c>
      <c r="C94" s="41">
        <v>8308.3073687295619</v>
      </c>
      <c r="D94" s="41">
        <v>14132.486121336471</v>
      </c>
      <c r="E94" s="41">
        <v>13433.335777748351</v>
      </c>
      <c r="F94" s="41">
        <v>7046.4024011770125</v>
      </c>
      <c r="G94" s="41">
        <v>7630.2876098594506</v>
      </c>
      <c r="H94" s="41">
        <v>8737.1089059463739</v>
      </c>
      <c r="I94" s="41">
        <v>4791.1931390739674</v>
      </c>
      <c r="J94" s="41">
        <v>4185.7424597677482</v>
      </c>
      <c r="K94" s="41">
        <v>2936.9104203099996</v>
      </c>
      <c r="L94" s="41">
        <v>1711.2299024790057</v>
      </c>
      <c r="M94" s="41">
        <v>388.56045060981137</v>
      </c>
    </row>
    <row r="95" spans="1:13" ht="15.95" customHeight="1" x14ac:dyDescent="0.25">
      <c r="A95" s="29">
        <v>42268</v>
      </c>
      <c r="B95" s="41">
        <v>37972.060353163884</v>
      </c>
      <c r="C95" s="41">
        <v>11422.56984439</v>
      </c>
      <c r="D95" s="41">
        <v>10979.50799021859</v>
      </c>
      <c r="E95" s="41">
        <v>8361.119589533655</v>
      </c>
      <c r="F95" s="41">
        <v>8144.0646918981656</v>
      </c>
      <c r="G95" s="41">
        <v>9014.6002608947492</v>
      </c>
      <c r="H95" s="41">
        <v>6535.1641546446635</v>
      </c>
      <c r="I95" s="41">
        <v>5891.9919040025989</v>
      </c>
      <c r="J95" s="41">
        <v>5322.7679956413476</v>
      </c>
      <c r="K95" s="41">
        <v>2606.7809802000002</v>
      </c>
      <c r="L95" s="41">
        <v>1743.9811302596377</v>
      </c>
      <c r="M95" s="41">
        <v>266.24119046460038</v>
      </c>
    </row>
    <row r="96" spans="1:13" ht="15.95" customHeight="1" x14ac:dyDescent="0.25">
      <c r="A96" s="29">
        <v>42275</v>
      </c>
      <c r="B96" s="41">
        <v>36325.126456948528</v>
      </c>
      <c r="C96" s="41">
        <v>10627.672339861962</v>
      </c>
      <c r="D96" s="41">
        <v>7504.9406029593429</v>
      </c>
      <c r="E96" s="41">
        <v>6805.3029388422028</v>
      </c>
      <c r="F96" s="41">
        <v>7728.7255192700013</v>
      </c>
      <c r="G96" s="41">
        <v>7401.799804873117</v>
      </c>
      <c r="H96" s="41">
        <v>5016.5966895676993</v>
      </c>
      <c r="I96" s="41">
        <v>4726.9070153199991</v>
      </c>
      <c r="J96" s="41">
        <v>3688.7788542451699</v>
      </c>
      <c r="K96" s="41">
        <v>1980.9606902100002</v>
      </c>
      <c r="L96" s="41">
        <v>1906.1719384106364</v>
      </c>
      <c r="M96" s="41">
        <v>341.31237651333277</v>
      </c>
    </row>
    <row r="97" spans="1:13" ht="15.95" customHeight="1" x14ac:dyDescent="0.25">
      <c r="A97" s="29">
        <v>42282</v>
      </c>
      <c r="B97" s="41">
        <v>25666.95729606424</v>
      </c>
      <c r="C97" s="41">
        <v>12668.416666659998</v>
      </c>
      <c r="D97" s="41">
        <v>11018.725246136248</v>
      </c>
      <c r="E97" s="41">
        <v>7331.3160313157659</v>
      </c>
      <c r="F97" s="41">
        <v>8137.1950376598998</v>
      </c>
      <c r="G97" s="41">
        <v>5264.662829761699</v>
      </c>
      <c r="H97" s="41">
        <v>6526.4329429292411</v>
      </c>
      <c r="I97" s="41">
        <v>2513.9648296000005</v>
      </c>
      <c r="J97" s="41">
        <v>4824.1852781899997</v>
      </c>
      <c r="K97" s="41">
        <v>3416.2924900099988</v>
      </c>
      <c r="L97" s="41">
        <v>2030.5207742199998</v>
      </c>
      <c r="M97" s="41">
        <v>534.56738515263646</v>
      </c>
    </row>
    <row r="98" spans="1:13" ht="15.95" customHeight="1" x14ac:dyDescent="0.25">
      <c r="A98" s="29">
        <v>42289</v>
      </c>
      <c r="B98" s="41">
        <v>23538.768792564159</v>
      </c>
      <c r="C98" s="41">
        <v>10945.402533623739</v>
      </c>
      <c r="D98" s="41">
        <v>11607.714489474654</v>
      </c>
      <c r="E98" s="41">
        <v>6375.7549566809348</v>
      </c>
      <c r="F98" s="41">
        <v>6240.7349661549997</v>
      </c>
      <c r="G98" s="41">
        <v>8164.5754822293011</v>
      </c>
      <c r="H98" s="41">
        <v>7386.3876026660992</v>
      </c>
      <c r="I98" s="41">
        <v>4538.4016158100003</v>
      </c>
      <c r="J98" s="41">
        <v>3110.5764266870806</v>
      </c>
      <c r="K98" s="41">
        <v>2249.0748156387999</v>
      </c>
      <c r="L98" s="41">
        <v>1524.3915563638102</v>
      </c>
      <c r="M98" s="41">
        <v>564.91538754512931</v>
      </c>
    </row>
    <row r="99" spans="1:13" ht="15.95" customHeight="1" x14ac:dyDescent="0.25">
      <c r="A99" s="29">
        <v>42296</v>
      </c>
      <c r="B99" s="41">
        <v>36410.17196936992</v>
      </c>
      <c r="C99" s="41">
        <v>13403.833921643505</v>
      </c>
      <c r="D99" s="41">
        <v>10712.394510204345</v>
      </c>
      <c r="E99" s="41">
        <v>7752.2789141189314</v>
      </c>
      <c r="F99" s="41">
        <v>6935.4185597549013</v>
      </c>
      <c r="G99" s="41">
        <v>6402.2447233845987</v>
      </c>
      <c r="H99" s="41">
        <v>5162.3943798521896</v>
      </c>
      <c r="I99" s="41">
        <v>4147.9289035648735</v>
      </c>
      <c r="J99" s="41">
        <v>4122.5921289022908</v>
      </c>
      <c r="K99" s="41">
        <v>2869.5560376013291</v>
      </c>
      <c r="L99" s="41">
        <v>1749.2748492946198</v>
      </c>
      <c r="M99" s="41">
        <v>386.87527007499983</v>
      </c>
    </row>
    <row r="100" spans="1:13" ht="15.95" customHeight="1" x14ac:dyDescent="0.25">
      <c r="A100" s="29">
        <v>42303</v>
      </c>
      <c r="B100" s="41">
        <v>53334.108619497572</v>
      </c>
      <c r="C100" s="41">
        <v>10141.358663365088</v>
      </c>
      <c r="D100" s="41">
        <v>12513.371332387094</v>
      </c>
      <c r="E100" s="41">
        <v>7990.2045222546858</v>
      </c>
      <c r="F100" s="41">
        <v>7763.9543677920528</v>
      </c>
      <c r="G100" s="41">
        <v>8884.9809722255559</v>
      </c>
      <c r="H100" s="41">
        <v>5940.9139501666377</v>
      </c>
      <c r="I100" s="41">
        <v>3106.1319960600003</v>
      </c>
      <c r="J100" s="41">
        <v>3293.919680430758</v>
      </c>
      <c r="K100" s="41">
        <v>2431.0770497925241</v>
      </c>
      <c r="L100" s="41">
        <v>1696.1126609200003</v>
      </c>
      <c r="M100" s="41">
        <v>676.37784703689999</v>
      </c>
    </row>
    <row r="101" spans="1:13" ht="15.95" customHeight="1" x14ac:dyDescent="0.25">
      <c r="A101" s="29">
        <v>42310</v>
      </c>
      <c r="B101" s="41">
        <v>35886.162251992675</v>
      </c>
      <c r="C101" s="41">
        <v>12523.165159857122</v>
      </c>
      <c r="D101" s="41">
        <v>12067.243112737009</v>
      </c>
      <c r="E101" s="41">
        <v>9880.5577815868601</v>
      </c>
      <c r="F101" s="41">
        <v>7992.9547851999969</v>
      </c>
      <c r="G101" s="41">
        <v>9005.2465491798976</v>
      </c>
      <c r="H101" s="41">
        <v>5326.6906551296306</v>
      </c>
      <c r="I101" s="41">
        <v>4318.1990969504786</v>
      </c>
      <c r="J101" s="41">
        <v>3244.2770876999994</v>
      </c>
      <c r="K101" s="41">
        <v>2146.2162842999992</v>
      </c>
      <c r="L101" s="41">
        <v>1365.764325000436</v>
      </c>
      <c r="M101" s="41">
        <v>102339.11911693981</v>
      </c>
    </row>
    <row r="102" spans="1:13" ht="15.95" customHeight="1" x14ac:dyDescent="0.25">
      <c r="A102" s="29">
        <v>42317</v>
      </c>
      <c r="B102" s="41">
        <v>34498.797677214985</v>
      </c>
      <c r="C102" s="41">
        <v>11508.406228180342</v>
      </c>
      <c r="D102" s="41">
        <v>9261.8185912740282</v>
      </c>
      <c r="E102" s="41">
        <v>9038.7161218946712</v>
      </c>
      <c r="F102" s="41">
        <v>6306.964103250144</v>
      </c>
      <c r="G102" s="41">
        <v>4994.4051439507002</v>
      </c>
      <c r="H102" s="41">
        <v>5629.6027261600002</v>
      </c>
      <c r="I102" s="41">
        <v>3429.4495081192904</v>
      </c>
      <c r="J102" s="41">
        <v>2739.267767320654</v>
      </c>
      <c r="K102" s="41">
        <v>2544.9901077999994</v>
      </c>
      <c r="L102" s="41">
        <v>1627.8318228503997</v>
      </c>
      <c r="M102" s="41">
        <v>257.20306048419997</v>
      </c>
    </row>
    <row r="103" spans="1:13" ht="15.95" customHeight="1" x14ac:dyDescent="0.25">
      <c r="A103" s="29">
        <v>42324</v>
      </c>
      <c r="B103" s="41">
        <v>30846.369892366733</v>
      </c>
      <c r="C103" s="41">
        <v>14268.840742356686</v>
      </c>
      <c r="D103" s="41">
        <v>8917.2366741306887</v>
      </c>
      <c r="E103" s="41">
        <v>9156.6892824399038</v>
      </c>
      <c r="F103" s="41">
        <v>8753.32741782224</v>
      </c>
      <c r="G103" s="41">
        <v>7597.458982993704</v>
      </c>
      <c r="H103" s="41">
        <v>6506.6527434147292</v>
      </c>
      <c r="I103" s="41">
        <v>5197.641313258322</v>
      </c>
      <c r="J103" s="41">
        <v>3116.9663960464241</v>
      </c>
      <c r="K103" s="41">
        <v>2529.4066272999994</v>
      </c>
      <c r="L103" s="41">
        <v>1130.8719319837703</v>
      </c>
      <c r="M103" s="41">
        <v>609.88843534766704</v>
      </c>
    </row>
    <row r="104" spans="1:13" ht="15.95" customHeight="1" x14ac:dyDescent="0.25">
      <c r="A104" s="29">
        <v>42331</v>
      </c>
      <c r="B104" s="41">
        <v>57259.00138294723</v>
      </c>
      <c r="C104" s="41">
        <v>9548.3306254559284</v>
      </c>
      <c r="D104" s="41">
        <v>7676.6195408554713</v>
      </c>
      <c r="E104" s="41">
        <v>6336.1815290658596</v>
      </c>
      <c r="F104" s="41">
        <v>6208.525813355438</v>
      </c>
      <c r="G104" s="41">
        <v>5854.6567888850595</v>
      </c>
      <c r="H104" s="41">
        <v>5969.4734540408426</v>
      </c>
      <c r="I104" s="41">
        <v>2827.4744248600005</v>
      </c>
      <c r="J104" s="41">
        <v>2947.3761209986505</v>
      </c>
      <c r="K104" s="41">
        <v>1624.4905129100002</v>
      </c>
      <c r="L104" s="41">
        <v>1057.3207894687848</v>
      </c>
      <c r="M104" s="41">
        <v>920.2496158315198</v>
      </c>
    </row>
    <row r="105" spans="1:13" ht="15.95" customHeight="1" x14ac:dyDescent="0.25">
      <c r="A105" s="29">
        <v>42338</v>
      </c>
      <c r="B105" s="41">
        <v>32753.847228516897</v>
      </c>
      <c r="C105" s="41">
        <v>13952.600160318385</v>
      </c>
      <c r="D105" s="41">
        <v>12069.186844318994</v>
      </c>
      <c r="E105" s="41">
        <v>7583.0662449926203</v>
      </c>
      <c r="F105" s="41">
        <v>9746.502034574125</v>
      </c>
      <c r="G105" s="41">
        <v>6986.549648302399</v>
      </c>
      <c r="H105" s="41">
        <v>8727.2048312719999</v>
      </c>
      <c r="I105" s="41">
        <v>4865.6241629399992</v>
      </c>
      <c r="J105" s="41">
        <v>3442.6128942700007</v>
      </c>
      <c r="K105" s="41">
        <v>2408.7582717200012</v>
      </c>
      <c r="L105" s="41">
        <v>1580.7718839483998</v>
      </c>
      <c r="M105" s="41">
        <v>708.47929660285365</v>
      </c>
    </row>
    <row r="106" spans="1:13" ht="15.95" customHeight="1" x14ac:dyDescent="0.25">
      <c r="A106" s="29">
        <v>42345</v>
      </c>
      <c r="B106" s="41">
        <v>39197.216495677327</v>
      </c>
      <c r="C106" s="41">
        <v>9627.9270438546428</v>
      </c>
      <c r="D106" s="41">
        <v>13240.9676813896</v>
      </c>
      <c r="E106" s="41">
        <v>8405.3427809123204</v>
      </c>
      <c r="F106" s="41">
        <v>6440.0770779085369</v>
      </c>
      <c r="G106" s="41">
        <v>8369.8022390886999</v>
      </c>
      <c r="H106" s="41">
        <v>7904.6440334919898</v>
      </c>
      <c r="I106" s="41">
        <v>3095.976013989999</v>
      </c>
      <c r="J106" s="41">
        <v>4508.2878871661842</v>
      </c>
      <c r="K106" s="41">
        <v>2783.2088224498002</v>
      </c>
      <c r="L106" s="41">
        <v>1384.3648038100005</v>
      </c>
      <c r="M106" s="41">
        <v>607.18850901447217</v>
      </c>
    </row>
    <row r="107" spans="1:13" ht="15.95" customHeight="1" x14ac:dyDescent="0.25">
      <c r="A107" s="29">
        <v>42352</v>
      </c>
      <c r="B107" s="41">
        <v>36986.899306305175</v>
      </c>
      <c r="C107" s="41">
        <v>10983.768770109958</v>
      </c>
      <c r="D107" s="41">
        <v>12212.349439532478</v>
      </c>
      <c r="E107" s="41">
        <v>8498.3025825400582</v>
      </c>
      <c r="F107" s="41">
        <v>6635.0807526299986</v>
      </c>
      <c r="G107" s="41">
        <v>10542.174996626698</v>
      </c>
      <c r="H107" s="41">
        <v>8459.7556993418621</v>
      </c>
      <c r="I107" s="41">
        <v>3220.5760092166893</v>
      </c>
      <c r="J107" s="41">
        <v>2783.2205676296185</v>
      </c>
      <c r="K107" s="41">
        <v>3189.9304297799999</v>
      </c>
      <c r="L107" s="41">
        <v>1920.7138226799998</v>
      </c>
      <c r="M107" s="41">
        <v>441.18555956089062</v>
      </c>
    </row>
    <row r="108" spans="1:13" ht="15.95" customHeight="1" x14ac:dyDescent="0.25">
      <c r="A108" s="29">
        <v>42359</v>
      </c>
      <c r="B108" s="41">
        <v>35616.672470604441</v>
      </c>
      <c r="C108" s="41">
        <v>6192.7301259750011</v>
      </c>
      <c r="D108" s="41">
        <v>3595.0950640680003</v>
      </c>
      <c r="E108" s="41">
        <v>3528.0436759024992</v>
      </c>
      <c r="F108" s="41">
        <v>3570.8883666789879</v>
      </c>
      <c r="G108" s="41">
        <v>4201.972348206129</v>
      </c>
      <c r="H108" s="41">
        <v>2053.8062093288004</v>
      </c>
      <c r="I108" s="41">
        <v>1249.0639398000001</v>
      </c>
      <c r="J108" s="41">
        <v>1211.3841542780656</v>
      </c>
      <c r="K108" s="41">
        <v>1087.3318169925997</v>
      </c>
      <c r="L108" s="41">
        <v>967.0124567903199</v>
      </c>
      <c r="M108" s="41">
        <v>88.045568206292003</v>
      </c>
    </row>
    <row r="109" spans="1:13" ht="15.95" customHeight="1" x14ac:dyDescent="0.25">
      <c r="A109" s="29">
        <v>42366</v>
      </c>
      <c r="B109" s="41">
        <v>22557.070665030809</v>
      </c>
      <c r="C109" s="41">
        <v>3730.3872265200002</v>
      </c>
      <c r="D109" s="41">
        <v>2483.5340292488072</v>
      </c>
      <c r="E109" s="41">
        <v>2793.6022445514673</v>
      </c>
      <c r="F109" s="41">
        <v>2264.9653054099999</v>
      </c>
      <c r="G109" s="41">
        <v>2272.8944083724405</v>
      </c>
      <c r="H109" s="41">
        <v>2411.8832406639499</v>
      </c>
      <c r="I109" s="41">
        <v>1136.0489678499998</v>
      </c>
      <c r="J109" s="41">
        <v>739.34718686999986</v>
      </c>
      <c r="K109" s="41">
        <v>507.71756953000005</v>
      </c>
      <c r="L109" s="41">
        <v>485.92470084000013</v>
      </c>
      <c r="M109" s="41">
        <v>38.135323909999997</v>
      </c>
    </row>
    <row r="110" spans="1:13" ht="15.95" customHeight="1" x14ac:dyDescent="0.25">
      <c r="A110" s="29">
        <v>42373</v>
      </c>
      <c r="B110" s="41">
        <v>24060.650973285774</v>
      </c>
      <c r="C110" s="41">
        <v>12109.923279040002</v>
      </c>
      <c r="D110" s="41">
        <v>13791.871362500005</v>
      </c>
      <c r="E110" s="41">
        <v>8143.9630618033134</v>
      </c>
      <c r="F110" s="41">
        <v>6622.2634808499997</v>
      </c>
      <c r="G110" s="41">
        <v>14119.263355792926</v>
      </c>
      <c r="H110" s="41">
        <v>8598.8268466100017</v>
      </c>
      <c r="I110" s="41">
        <v>4773.5618130800003</v>
      </c>
      <c r="J110" s="41">
        <v>3103.3541849099984</v>
      </c>
      <c r="K110" s="41">
        <v>2135.3582759299998</v>
      </c>
      <c r="L110" s="41">
        <v>2179.456115349999</v>
      </c>
      <c r="M110" s="41">
        <v>273.92431840696997</v>
      </c>
    </row>
    <row r="111" spans="1:13" ht="15.95" customHeight="1" x14ac:dyDescent="0.25">
      <c r="A111" s="29">
        <v>42380</v>
      </c>
      <c r="B111" s="41">
        <v>30429.812748530225</v>
      </c>
      <c r="C111" s="41">
        <v>13594.023364420002</v>
      </c>
      <c r="D111" s="41">
        <v>12886.856631200002</v>
      </c>
      <c r="E111" s="41">
        <v>9234.6969594030998</v>
      </c>
      <c r="F111" s="41">
        <v>5776.1075982457269</v>
      </c>
      <c r="G111" s="41">
        <v>13541.762873101901</v>
      </c>
      <c r="H111" s="41">
        <v>6694.1636029700012</v>
      </c>
      <c r="I111" s="41">
        <v>3329.0911629331999</v>
      </c>
      <c r="J111" s="41">
        <v>4347.1445181062854</v>
      </c>
      <c r="K111" s="41">
        <v>2751.4913894899987</v>
      </c>
      <c r="L111" s="41">
        <v>1683.4769033899991</v>
      </c>
      <c r="M111" s="41">
        <v>781.52586561929513</v>
      </c>
    </row>
    <row r="112" spans="1:13" ht="15.95" customHeight="1" x14ac:dyDescent="0.25">
      <c r="A112" s="29">
        <v>42387</v>
      </c>
      <c r="B112" s="41">
        <v>35343.064368264138</v>
      </c>
      <c r="C112" s="41">
        <v>11587.271846103296</v>
      </c>
      <c r="D112" s="41">
        <v>13007.919398346559</v>
      </c>
      <c r="E112" s="41">
        <v>7863.8209231654819</v>
      </c>
      <c r="F112" s="41">
        <v>7030.6324993929402</v>
      </c>
      <c r="G112" s="41">
        <v>7665.0039028743304</v>
      </c>
      <c r="H112" s="41">
        <v>8679.8426344838408</v>
      </c>
      <c r="I112" s="41">
        <v>2848.7977823763936</v>
      </c>
      <c r="J112" s="41">
        <v>4042.5624945068967</v>
      </c>
      <c r="K112" s="41">
        <v>1940.9117138369409</v>
      </c>
      <c r="L112" s="41">
        <v>1925.1265081589695</v>
      </c>
      <c r="M112" s="41">
        <v>428.8329308979479</v>
      </c>
    </row>
    <row r="113" spans="1:13" ht="15.95" customHeight="1" x14ac:dyDescent="0.25">
      <c r="A113" s="29">
        <v>42394</v>
      </c>
      <c r="B113" s="41">
        <v>51025.818133815206</v>
      </c>
      <c r="C113" s="41">
        <v>13193.736328980001</v>
      </c>
      <c r="D113" s="41">
        <v>14075.802927218534</v>
      </c>
      <c r="E113" s="41">
        <v>7825.9883720685602</v>
      </c>
      <c r="F113" s="41">
        <v>6070.0610190319412</v>
      </c>
      <c r="G113" s="41">
        <v>11714.61185036413</v>
      </c>
      <c r="H113" s="41">
        <v>8720.1483871639612</v>
      </c>
      <c r="I113" s="41">
        <v>3884.5476106000006</v>
      </c>
      <c r="J113" s="41">
        <v>3526.8205168299578</v>
      </c>
      <c r="K113" s="41">
        <v>2088.4459620399998</v>
      </c>
      <c r="L113" s="41">
        <v>1884.3891852547602</v>
      </c>
      <c r="M113" s="41">
        <v>696.04660467111512</v>
      </c>
    </row>
    <row r="114" spans="1:13" ht="15.95" customHeight="1" x14ac:dyDescent="0.25">
      <c r="A114" s="29">
        <v>42401</v>
      </c>
      <c r="B114" s="41">
        <v>24991.551465219207</v>
      </c>
      <c r="C114" s="41">
        <v>10608.381886299998</v>
      </c>
      <c r="D114" s="41">
        <v>15867.127020272499</v>
      </c>
      <c r="E114" s="41">
        <v>6322.4826340274612</v>
      </c>
      <c r="F114" s="41">
        <v>6930.1426869700008</v>
      </c>
      <c r="G114" s="41">
        <v>10058.449073369553</v>
      </c>
      <c r="H114" s="41">
        <v>9197.7929465820653</v>
      </c>
      <c r="I114" s="41">
        <v>4728.9090033099992</v>
      </c>
      <c r="J114" s="41">
        <v>3106.0034763709991</v>
      </c>
      <c r="K114" s="41">
        <v>1977.5618728200002</v>
      </c>
      <c r="L114" s="41">
        <v>2285.5257091700009</v>
      </c>
      <c r="M114" s="41">
        <v>457.70953456275709</v>
      </c>
    </row>
    <row r="115" spans="1:13" ht="15.95" customHeight="1" x14ac:dyDescent="0.25">
      <c r="A115" s="29">
        <v>42408</v>
      </c>
      <c r="B115" s="41">
        <v>17803.122735715267</v>
      </c>
      <c r="C115" s="41">
        <v>12820.37309879991</v>
      </c>
      <c r="D115" s="41">
        <v>10819.055248657909</v>
      </c>
      <c r="E115" s="41">
        <v>6089.0879008981983</v>
      </c>
      <c r="F115" s="41">
        <v>7237.5393479058739</v>
      </c>
      <c r="G115" s="41">
        <v>3392.1246477041163</v>
      </c>
      <c r="H115" s="41">
        <v>2978.7038331128451</v>
      </c>
      <c r="I115" s="41">
        <v>4075.1592005100001</v>
      </c>
      <c r="J115" s="41">
        <v>1987.2416930560621</v>
      </c>
      <c r="K115" s="41">
        <v>1590.5689238730001</v>
      </c>
      <c r="L115" s="41">
        <v>1727.9796445438753</v>
      </c>
      <c r="M115" s="41">
        <v>568.45826809268226</v>
      </c>
    </row>
    <row r="116" spans="1:13" ht="15.95" customHeight="1" x14ac:dyDescent="0.25">
      <c r="A116" s="29">
        <v>42415</v>
      </c>
      <c r="B116" s="41">
        <v>31334.712094819413</v>
      </c>
      <c r="C116" s="41">
        <v>9351.8236236268731</v>
      </c>
      <c r="D116" s="41">
        <v>13052.159690965296</v>
      </c>
      <c r="E116" s="41">
        <v>7527.2647737242132</v>
      </c>
      <c r="F116" s="41">
        <v>7196.4321796090026</v>
      </c>
      <c r="G116" s="41">
        <v>8777.9011815274935</v>
      </c>
      <c r="H116" s="41">
        <v>40285.646303062473</v>
      </c>
      <c r="I116" s="41">
        <v>2835.2681914700001</v>
      </c>
      <c r="J116" s="41">
        <v>3934.3836328874995</v>
      </c>
      <c r="K116" s="41">
        <v>2064.6613491900011</v>
      </c>
      <c r="L116" s="41">
        <v>1342.6047324199999</v>
      </c>
      <c r="M116" s="41">
        <v>684.53647059070511</v>
      </c>
    </row>
    <row r="117" spans="1:13" ht="15.95" customHeight="1" x14ac:dyDescent="0.25">
      <c r="A117" s="29">
        <v>42422</v>
      </c>
      <c r="B117" s="41">
        <v>65407.381485796548</v>
      </c>
      <c r="C117" s="41">
        <v>13524.857021690001</v>
      </c>
      <c r="D117" s="41">
        <v>10735.190493999176</v>
      </c>
      <c r="E117" s="41">
        <v>11607.691455587754</v>
      </c>
      <c r="F117" s="41">
        <v>7168.3639270199992</v>
      </c>
      <c r="G117" s="41">
        <v>8909.7176234565195</v>
      </c>
      <c r="H117" s="41">
        <v>8058.6686481290562</v>
      </c>
      <c r="I117" s="41">
        <v>3416.3965247200003</v>
      </c>
      <c r="J117" s="41">
        <v>3231.7221964100017</v>
      </c>
      <c r="K117" s="41">
        <v>2539.3828105800008</v>
      </c>
      <c r="L117" s="41">
        <v>1132.5524248870001</v>
      </c>
      <c r="M117" s="41">
        <v>503.11688583</v>
      </c>
    </row>
  </sheetData>
  <phoneticPr fontId="21" type="noConversion"/>
  <pageMargins left="0.7" right="0.7" top="0.75" bottom="0.75" header="0.3" footer="0.3"/>
  <pageSetup orientation="landscape" r:id="rId1"/>
  <headerFooter>
    <oddHeader>&amp;CFX: NDF Volume per Currency Latest Month
(8/3-8/28)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17"/>
  <sheetViews>
    <sheetView workbookViewId="0">
      <pane ySplit="5" topLeftCell="A6" activePane="bottomLeft" state="frozen"/>
      <selection pane="bottomLeft" activeCell="A6" sqref="A6"/>
    </sheetView>
  </sheetViews>
  <sheetFormatPr defaultColWidth="8.85546875" defaultRowHeight="15.95" customHeight="1" x14ac:dyDescent="0.2"/>
  <cols>
    <col min="1" max="1" width="8.85546875" style="16" customWidth="1"/>
    <col min="2" max="12" width="14.28515625" style="16" customWidth="1"/>
    <col min="13" max="16384" width="8.85546875" style="16"/>
  </cols>
  <sheetData>
    <row r="1" spans="1:12" ht="15.95" customHeight="1" x14ac:dyDescent="0.35">
      <c r="A1" s="53"/>
      <c r="B1" s="53"/>
      <c r="E1" s="43" t="s">
        <v>111</v>
      </c>
    </row>
    <row r="2" spans="1:12" ht="15.95" customHeight="1" x14ac:dyDescent="0.25">
      <c r="A2" s="53"/>
      <c r="B2" s="53"/>
      <c r="E2" s="47" t="s">
        <v>87</v>
      </c>
    </row>
    <row r="3" spans="1:12" ht="15.95" customHeight="1" x14ac:dyDescent="0.2">
      <c r="A3" s="53"/>
      <c r="B3" s="53"/>
    </row>
    <row r="4" spans="1:12" ht="15.95" customHeight="1" x14ac:dyDescent="0.25">
      <c r="A4" s="30" t="s">
        <v>110</v>
      </c>
      <c r="B4" s="53"/>
    </row>
    <row r="5" spans="1:12" ht="15.95" customHeight="1" x14ac:dyDescent="0.25">
      <c r="B5" s="13" t="s">
        <v>24</v>
      </c>
      <c r="C5" s="13" t="s">
        <v>29</v>
      </c>
      <c r="D5" s="13" t="s">
        <v>27</v>
      </c>
      <c r="E5" s="13" t="s">
        <v>103</v>
      </c>
      <c r="F5" s="13" t="s">
        <v>26</v>
      </c>
      <c r="G5" s="13" t="s">
        <v>97</v>
      </c>
      <c r="H5" s="13" t="s">
        <v>25</v>
      </c>
      <c r="I5" s="13" t="s">
        <v>109</v>
      </c>
      <c r="J5" s="13" t="s">
        <v>82</v>
      </c>
      <c r="K5" s="13" t="s">
        <v>28</v>
      </c>
      <c r="L5" s="13" t="s">
        <v>104</v>
      </c>
    </row>
    <row r="6" spans="1:12" ht="15.95" customHeight="1" x14ac:dyDescent="0.25">
      <c r="A6" s="3">
        <v>41645</v>
      </c>
      <c r="B6" s="41">
        <v>96.614936</v>
      </c>
      <c r="C6" s="41">
        <v>0</v>
      </c>
      <c r="D6" s="41">
        <v>0</v>
      </c>
      <c r="E6" s="41">
        <v>22.120984249999999</v>
      </c>
      <c r="F6" s="41">
        <v>16.797519999999999</v>
      </c>
      <c r="G6" s="41">
        <v>24.508915999999999</v>
      </c>
      <c r="H6" s="41">
        <v>0</v>
      </c>
      <c r="I6" s="41">
        <v>0</v>
      </c>
      <c r="J6" s="41">
        <v>0</v>
      </c>
      <c r="K6" s="41">
        <v>3.2165699999999999</v>
      </c>
      <c r="L6" s="41">
        <v>0</v>
      </c>
    </row>
    <row r="7" spans="1:12" ht="15.95" customHeight="1" x14ac:dyDescent="0.25">
      <c r="A7" s="3">
        <v>41652</v>
      </c>
      <c r="B7" s="41">
        <v>119.42955778</v>
      </c>
      <c r="C7" s="41">
        <v>0</v>
      </c>
      <c r="D7" s="41">
        <v>0</v>
      </c>
      <c r="E7" s="41">
        <v>0</v>
      </c>
      <c r="F7" s="41">
        <v>23.593612</v>
      </c>
      <c r="G7" s="41">
        <v>0</v>
      </c>
      <c r="H7" s="41">
        <v>0</v>
      </c>
      <c r="I7" s="41">
        <v>0</v>
      </c>
      <c r="J7" s="41">
        <v>18.609392</v>
      </c>
      <c r="K7" s="41">
        <v>12.456239999999999</v>
      </c>
      <c r="L7" s="41">
        <v>3.8039999999999998</v>
      </c>
    </row>
    <row r="8" spans="1:12" ht="15.95" customHeight="1" x14ac:dyDescent="0.25">
      <c r="A8" s="3">
        <v>41659</v>
      </c>
      <c r="B8" s="41">
        <v>97.647854469999999</v>
      </c>
      <c r="C8" s="41">
        <v>0</v>
      </c>
      <c r="D8" s="41">
        <v>0</v>
      </c>
      <c r="E8" s="41">
        <v>13.554359999999999</v>
      </c>
      <c r="F8" s="41">
        <v>6.3377059999999998</v>
      </c>
      <c r="G8" s="41">
        <v>19.5063</v>
      </c>
      <c r="H8" s="41">
        <v>0</v>
      </c>
      <c r="I8" s="41">
        <v>7.9783049999999998</v>
      </c>
      <c r="J8" s="41">
        <v>0</v>
      </c>
      <c r="K8" s="41">
        <v>0.79625000000000001</v>
      </c>
      <c r="L8" s="41">
        <v>6.5069999999999997</v>
      </c>
    </row>
    <row r="9" spans="1:12" ht="15.95" customHeight="1" x14ac:dyDescent="0.25">
      <c r="A9" s="3">
        <v>41666</v>
      </c>
      <c r="B9" s="41">
        <v>104.35083200000001</v>
      </c>
      <c r="C9" s="41">
        <v>0</v>
      </c>
      <c r="D9" s="41">
        <v>0</v>
      </c>
      <c r="E9" s="41">
        <v>0</v>
      </c>
      <c r="F9" s="41">
        <v>0</v>
      </c>
      <c r="G9" s="41">
        <v>0</v>
      </c>
      <c r="H9" s="41">
        <v>12.99662</v>
      </c>
      <c r="I9" s="41">
        <v>0</v>
      </c>
      <c r="J9" s="41">
        <v>0</v>
      </c>
      <c r="K9" s="41">
        <v>7.0567354899999994</v>
      </c>
      <c r="L9" s="41">
        <v>14.282999999999999</v>
      </c>
    </row>
    <row r="10" spans="1:12" ht="15.95" customHeight="1" x14ac:dyDescent="0.25">
      <c r="A10" s="3">
        <v>41673</v>
      </c>
      <c r="B10" s="41">
        <v>138.4439878</v>
      </c>
      <c r="C10" s="41">
        <v>0</v>
      </c>
      <c r="D10" s="41">
        <v>0</v>
      </c>
      <c r="E10" s="41">
        <v>18.919311749999999</v>
      </c>
      <c r="F10" s="41">
        <v>15.16752</v>
      </c>
      <c r="G10" s="41">
        <v>12.424632000000001</v>
      </c>
      <c r="H10" s="41">
        <v>7.1415902999999998</v>
      </c>
      <c r="I10" s="41">
        <v>0</v>
      </c>
      <c r="J10" s="41">
        <v>20.996912000000002</v>
      </c>
      <c r="K10" s="41">
        <v>7.3977599999999999</v>
      </c>
      <c r="L10" s="41">
        <v>36.468277674048004</v>
      </c>
    </row>
    <row r="11" spans="1:12" ht="15.95" customHeight="1" x14ac:dyDescent="0.25">
      <c r="A11" s="3">
        <v>41680</v>
      </c>
      <c r="B11" s="41">
        <v>111.013187</v>
      </c>
      <c r="C11" s="41">
        <v>0</v>
      </c>
      <c r="D11" s="41">
        <v>10.768962</v>
      </c>
      <c r="E11" s="41">
        <v>38.46199</v>
      </c>
      <c r="F11" s="41">
        <v>14.528</v>
      </c>
      <c r="G11" s="41">
        <v>6.3475082</v>
      </c>
      <c r="H11" s="41">
        <v>0</v>
      </c>
      <c r="I11" s="41">
        <v>17.097304999999999</v>
      </c>
      <c r="J11" s="41">
        <v>19.718910000000001</v>
      </c>
      <c r="K11" s="41">
        <v>7.8479999999999999</v>
      </c>
      <c r="L11" s="41">
        <v>0</v>
      </c>
    </row>
    <row r="12" spans="1:12" ht="15.95" customHeight="1" x14ac:dyDescent="0.25">
      <c r="A12" s="3">
        <v>41687</v>
      </c>
      <c r="B12" s="41">
        <v>79.662565000000001</v>
      </c>
      <c r="C12" s="41">
        <v>0</v>
      </c>
      <c r="D12" s="41">
        <v>0</v>
      </c>
      <c r="E12" s="41">
        <v>4.6504399999999997</v>
      </c>
      <c r="F12" s="41">
        <v>0</v>
      </c>
      <c r="G12" s="41">
        <v>31.526499999999999</v>
      </c>
      <c r="H12" s="41">
        <v>0</v>
      </c>
      <c r="I12" s="41">
        <v>8.1120599999999996</v>
      </c>
      <c r="J12" s="41">
        <v>0</v>
      </c>
      <c r="K12" s="41">
        <v>11.723520000000001</v>
      </c>
      <c r="L12" s="41">
        <v>3.5402559999999998</v>
      </c>
    </row>
    <row r="13" spans="1:12" ht="15.95" customHeight="1" x14ac:dyDescent="0.25">
      <c r="A13" s="3">
        <v>41694</v>
      </c>
      <c r="B13" s="41">
        <v>47.648412460000003</v>
      </c>
      <c r="C13" s="41">
        <v>0</v>
      </c>
      <c r="D13" s="41">
        <v>0</v>
      </c>
      <c r="E13" s="41">
        <v>0</v>
      </c>
      <c r="F13" s="41">
        <v>6.468</v>
      </c>
      <c r="G13" s="41">
        <v>0</v>
      </c>
      <c r="H13" s="41">
        <v>0</v>
      </c>
      <c r="I13" s="41">
        <v>0</v>
      </c>
      <c r="J13" s="41">
        <v>0</v>
      </c>
      <c r="K13" s="41">
        <v>0</v>
      </c>
      <c r="L13" s="41">
        <v>6.0731999999999999</v>
      </c>
    </row>
    <row r="14" spans="1:12" ht="15.95" customHeight="1" x14ac:dyDescent="0.25">
      <c r="A14" s="3">
        <v>41701</v>
      </c>
      <c r="B14" s="41">
        <v>0</v>
      </c>
      <c r="C14" s="41">
        <v>0</v>
      </c>
      <c r="D14" s="41">
        <v>54.316782000000003</v>
      </c>
      <c r="E14" s="41">
        <v>18.71611</v>
      </c>
      <c r="F14" s="41">
        <v>0</v>
      </c>
      <c r="G14" s="41">
        <v>0</v>
      </c>
      <c r="H14" s="41">
        <v>0</v>
      </c>
      <c r="I14" s="41">
        <v>0</v>
      </c>
      <c r="J14" s="41">
        <v>0</v>
      </c>
      <c r="K14" s="41">
        <v>0</v>
      </c>
      <c r="L14" s="41">
        <v>0</v>
      </c>
    </row>
    <row r="15" spans="1:12" ht="15.95" customHeight="1" x14ac:dyDescent="0.25">
      <c r="A15" s="3">
        <v>41708</v>
      </c>
      <c r="B15" s="41">
        <v>156.43654273999999</v>
      </c>
      <c r="C15" s="41">
        <v>0</v>
      </c>
      <c r="D15" s="41">
        <v>23.85408</v>
      </c>
      <c r="E15" s="41">
        <v>31.770296999999999</v>
      </c>
      <c r="F15" s="41">
        <v>40.428879999999999</v>
      </c>
      <c r="G15" s="41">
        <v>12.529132000000001</v>
      </c>
      <c r="H15" s="41">
        <v>13.865396199999999</v>
      </c>
      <c r="I15" s="41">
        <v>8.9719999999999995</v>
      </c>
      <c r="J15" s="41">
        <v>0</v>
      </c>
      <c r="K15" s="41">
        <v>14.310480479999999</v>
      </c>
      <c r="L15" s="41">
        <v>10.445607900000001</v>
      </c>
    </row>
    <row r="16" spans="1:12" ht="15.95" customHeight="1" x14ac:dyDescent="0.25">
      <c r="A16" s="3">
        <v>41715</v>
      </c>
      <c r="B16" s="41">
        <v>195.54774946000001</v>
      </c>
      <c r="C16" s="41">
        <v>0</v>
      </c>
      <c r="D16" s="41">
        <v>0</v>
      </c>
      <c r="E16" s="41">
        <v>11.857700000000001</v>
      </c>
      <c r="F16" s="41">
        <v>8.1999999999999993</v>
      </c>
      <c r="G16" s="41">
        <v>31.67062</v>
      </c>
      <c r="H16" s="41">
        <v>0</v>
      </c>
      <c r="I16" s="41">
        <v>7.9963800000000003</v>
      </c>
      <c r="J16" s="41">
        <v>0</v>
      </c>
      <c r="K16" s="41">
        <v>13.512</v>
      </c>
      <c r="L16" s="41">
        <v>8.048235</v>
      </c>
    </row>
    <row r="17" spans="1:12" ht="15.95" customHeight="1" x14ac:dyDescent="0.25">
      <c r="A17" s="3">
        <v>41722</v>
      </c>
      <c r="B17" s="41">
        <v>57.407929999999993</v>
      </c>
      <c r="C17" s="41">
        <v>44.918999999999997</v>
      </c>
      <c r="D17" s="41">
        <v>0</v>
      </c>
      <c r="E17" s="41">
        <v>5.694</v>
      </c>
      <c r="F17" s="41">
        <v>6.7656276000000002</v>
      </c>
      <c r="G17" s="41">
        <v>0</v>
      </c>
      <c r="H17" s="41">
        <v>16.753326000000001</v>
      </c>
      <c r="I17" s="41">
        <v>0</v>
      </c>
      <c r="J17" s="41">
        <v>0</v>
      </c>
      <c r="K17" s="41">
        <v>2.5651999999999999</v>
      </c>
      <c r="L17" s="41">
        <v>0</v>
      </c>
    </row>
    <row r="18" spans="1:12" ht="15.95" customHeight="1" x14ac:dyDescent="0.25">
      <c r="A18" s="3">
        <v>41729</v>
      </c>
      <c r="B18" s="41">
        <v>101.84886816000001</v>
      </c>
      <c r="C18" s="41">
        <v>0</v>
      </c>
      <c r="D18" s="41">
        <v>23.6175</v>
      </c>
      <c r="E18" s="41">
        <v>6.6087999999999996</v>
      </c>
      <c r="F18" s="41">
        <v>0</v>
      </c>
      <c r="G18" s="41">
        <v>0</v>
      </c>
      <c r="H18" s="41">
        <v>0</v>
      </c>
      <c r="I18" s="41">
        <v>0</v>
      </c>
      <c r="J18" s="41">
        <v>9.8670000000000009</v>
      </c>
      <c r="K18" s="41">
        <v>5.2119999999999997</v>
      </c>
      <c r="L18" s="41">
        <v>6.0948900000000004</v>
      </c>
    </row>
    <row r="19" spans="1:12" ht="15.95" customHeight="1" x14ac:dyDescent="0.25">
      <c r="A19" s="3">
        <v>41736</v>
      </c>
      <c r="B19" s="41">
        <v>33.059178899999999</v>
      </c>
      <c r="C19" s="41">
        <v>6.2762700000000002</v>
      </c>
      <c r="D19" s="41">
        <v>2.3020800000000001</v>
      </c>
      <c r="E19" s="41">
        <v>8.1248199999999997</v>
      </c>
      <c r="F19" s="41">
        <v>15.63264</v>
      </c>
      <c r="G19" s="41">
        <v>12.751925999999999</v>
      </c>
      <c r="H19" s="41">
        <v>0</v>
      </c>
      <c r="I19" s="41">
        <v>0</v>
      </c>
      <c r="J19" s="41">
        <v>1.998</v>
      </c>
      <c r="K19" s="41">
        <v>5.2027655099999999</v>
      </c>
      <c r="L19" s="41">
        <v>0</v>
      </c>
    </row>
    <row r="20" spans="1:12" ht="15.95" customHeight="1" x14ac:dyDescent="0.25">
      <c r="A20" s="3">
        <v>41743</v>
      </c>
      <c r="B20" s="41">
        <v>2.9002733200000002</v>
      </c>
      <c r="C20" s="41">
        <v>0</v>
      </c>
      <c r="D20" s="41">
        <v>26.933199999999999</v>
      </c>
      <c r="E20" s="41">
        <v>14.502120000000001</v>
      </c>
      <c r="F20" s="41">
        <v>14.367851999999999</v>
      </c>
      <c r="G20" s="41">
        <v>22.363482000000001</v>
      </c>
      <c r="H20" s="41">
        <v>4.8193960000000002</v>
      </c>
      <c r="I20" s="41">
        <v>8.984</v>
      </c>
      <c r="J20" s="41">
        <v>26.552820000000001</v>
      </c>
      <c r="K20" s="41">
        <v>7.2164999999999999</v>
      </c>
      <c r="L20" s="41">
        <v>0</v>
      </c>
    </row>
    <row r="21" spans="1:12" ht="15.95" customHeight="1" x14ac:dyDescent="0.25">
      <c r="A21" s="3">
        <v>41750</v>
      </c>
      <c r="B21" s="41">
        <v>98.467219999999998</v>
      </c>
      <c r="C21" s="41">
        <v>47.97</v>
      </c>
      <c r="D21" s="41">
        <v>7.5918999999999999</v>
      </c>
      <c r="E21" s="41">
        <v>10.3416</v>
      </c>
      <c r="F21" s="41">
        <v>6.5919999999999996</v>
      </c>
      <c r="G21" s="41">
        <v>1.50275</v>
      </c>
      <c r="H21" s="41">
        <v>0</v>
      </c>
      <c r="I21" s="41">
        <v>16.797735000000003</v>
      </c>
      <c r="J21" s="41">
        <v>0</v>
      </c>
      <c r="K21" s="41">
        <v>0</v>
      </c>
      <c r="L21" s="41">
        <v>10.7517063</v>
      </c>
    </row>
    <row r="22" spans="1:12" ht="15.95" customHeight="1" x14ac:dyDescent="0.25">
      <c r="A22" s="3">
        <v>41757</v>
      </c>
      <c r="B22" s="41">
        <v>16.86141686625</v>
      </c>
      <c r="C22" s="41">
        <v>0</v>
      </c>
      <c r="D22" s="41">
        <v>0</v>
      </c>
      <c r="E22" s="41">
        <v>0</v>
      </c>
      <c r="F22" s="41">
        <v>5.8000000000000003E-2</v>
      </c>
      <c r="G22" s="41">
        <v>0</v>
      </c>
      <c r="H22" s="41">
        <v>0</v>
      </c>
      <c r="I22" s="41">
        <v>0</v>
      </c>
      <c r="J22" s="41">
        <v>0</v>
      </c>
      <c r="K22" s="41">
        <v>0</v>
      </c>
      <c r="L22" s="41">
        <v>0</v>
      </c>
    </row>
    <row r="23" spans="1:12" ht="15.95" customHeight="1" x14ac:dyDescent="0.25">
      <c r="A23" s="3">
        <v>41764</v>
      </c>
      <c r="B23" s="41">
        <v>148.6770582540895</v>
      </c>
      <c r="C23" s="41">
        <v>43.999574805199998</v>
      </c>
      <c r="D23" s="41">
        <v>3.4168921499999998</v>
      </c>
      <c r="E23" s="41">
        <v>13.642592428</v>
      </c>
      <c r="F23" s="41">
        <v>35.883697473600002</v>
      </c>
      <c r="G23" s="41">
        <v>9.3590787500400001</v>
      </c>
      <c r="H23" s="41">
        <v>16.528741581359998</v>
      </c>
      <c r="I23" s="41">
        <v>0</v>
      </c>
      <c r="J23" s="41">
        <v>1.992183984</v>
      </c>
      <c r="K23" s="41">
        <v>4.4056877999999999</v>
      </c>
      <c r="L23" s="41">
        <v>0</v>
      </c>
    </row>
    <row r="24" spans="1:12" ht="15.95" customHeight="1" x14ac:dyDescent="0.25">
      <c r="A24" s="3">
        <v>41771</v>
      </c>
      <c r="B24" s="41">
        <v>22.571656154999999</v>
      </c>
      <c r="C24" s="41">
        <v>30.569879900250001</v>
      </c>
      <c r="D24" s="41">
        <v>43.961791898000001</v>
      </c>
      <c r="E24" s="41">
        <v>11.900142000000001</v>
      </c>
      <c r="F24" s="41">
        <v>25.997749196279997</v>
      </c>
      <c r="G24" s="41">
        <v>8.7916954978459998</v>
      </c>
      <c r="H24" s="41">
        <v>7.1934406129559996</v>
      </c>
      <c r="I24" s="41">
        <v>9.6310536520000003</v>
      </c>
      <c r="J24" s="41">
        <v>27.538878794999999</v>
      </c>
      <c r="K24" s="41">
        <v>1.9597919171160001</v>
      </c>
      <c r="L24" s="41">
        <v>0</v>
      </c>
    </row>
    <row r="25" spans="1:12" ht="15.95" customHeight="1" x14ac:dyDescent="0.25">
      <c r="A25" s="3">
        <v>41778</v>
      </c>
      <c r="B25" s="41">
        <v>41.037788342718102</v>
      </c>
      <c r="C25" s="41">
        <v>57.384760251199999</v>
      </c>
      <c r="D25" s="41">
        <v>0</v>
      </c>
      <c r="E25" s="41">
        <v>18.726550580000001</v>
      </c>
      <c r="F25" s="41">
        <v>12.801230304800001</v>
      </c>
      <c r="G25" s="41">
        <v>40.070802529799998</v>
      </c>
      <c r="H25" s="41">
        <v>0</v>
      </c>
      <c r="I25" s="41">
        <v>9.1648518400000007</v>
      </c>
      <c r="J25" s="41">
        <v>0</v>
      </c>
      <c r="K25" s="41">
        <v>7.3449254000000002</v>
      </c>
      <c r="L25" s="41">
        <v>0</v>
      </c>
    </row>
    <row r="26" spans="1:12" ht="15.95" customHeight="1" x14ac:dyDescent="0.25">
      <c r="A26" s="3">
        <v>41785</v>
      </c>
      <c r="B26" s="41">
        <v>0</v>
      </c>
      <c r="C26" s="41">
        <v>0</v>
      </c>
      <c r="D26" s="41">
        <v>0</v>
      </c>
      <c r="E26" s="41">
        <v>5.6029154999999999</v>
      </c>
      <c r="F26" s="41">
        <v>6.7975240799999996</v>
      </c>
      <c r="G26" s="41">
        <v>0</v>
      </c>
      <c r="H26" s="41">
        <v>0</v>
      </c>
      <c r="I26" s="41">
        <v>0</v>
      </c>
      <c r="J26" s="41">
        <v>0</v>
      </c>
      <c r="K26" s="41">
        <v>0</v>
      </c>
      <c r="L26" s="41">
        <v>0</v>
      </c>
    </row>
    <row r="27" spans="1:12" ht="15.95" customHeight="1" x14ac:dyDescent="0.25">
      <c r="A27" s="3">
        <v>41792</v>
      </c>
      <c r="B27" s="41">
        <v>85.666332027946808</v>
      </c>
      <c r="C27" s="41">
        <v>0</v>
      </c>
      <c r="D27" s="41">
        <v>36.707582799999997</v>
      </c>
      <c r="E27" s="41">
        <v>5.4756130000000001</v>
      </c>
      <c r="F27" s="41">
        <v>0</v>
      </c>
      <c r="G27" s="41">
        <v>0</v>
      </c>
      <c r="H27" s="41">
        <v>0</v>
      </c>
      <c r="I27" s="41">
        <v>0</v>
      </c>
      <c r="J27" s="41">
        <v>0</v>
      </c>
      <c r="K27" s="41">
        <v>0</v>
      </c>
      <c r="L27" s="41">
        <v>0</v>
      </c>
    </row>
    <row r="28" spans="1:12" ht="15.95" customHeight="1" x14ac:dyDescent="0.25">
      <c r="A28" s="3">
        <v>41799</v>
      </c>
      <c r="B28" s="41">
        <v>138.4201377215052</v>
      </c>
      <c r="C28" s="41">
        <v>0</v>
      </c>
      <c r="D28" s="41">
        <v>15.740572800000001</v>
      </c>
      <c r="E28" s="41">
        <v>7.8150520047500001</v>
      </c>
      <c r="F28" s="41">
        <v>28.845108560299998</v>
      </c>
      <c r="G28" s="41">
        <v>15.76078108972</v>
      </c>
      <c r="H28" s="41">
        <v>0</v>
      </c>
      <c r="I28" s="41">
        <v>5.2608705689999997</v>
      </c>
      <c r="J28" s="41">
        <v>1.35669565185</v>
      </c>
      <c r="K28" s="41">
        <v>7.6052741493999996</v>
      </c>
      <c r="L28" s="41">
        <v>0</v>
      </c>
    </row>
    <row r="29" spans="1:12" ht="15.95" customHeight="1" x14ac:dyDescent="0.25">
      <c r="A29" s="3">
        <v>41806</v>
      </c>
      <c r="B29" s="41">
        <v>0</v>
      </c>
      <c r="C29" s="41">
        <v>43.992735600800003</v>
      </c>
      <c r="D29" s="41">
        <v>49.554401599999998</v>
      </c>
      <c r="E29" s="41">
        <v>25.850388700000003</v>
      </c>
      <c r="F29" s="41">
        <v>12.4191990349</v>
      </c>
      <c r="G29" s="41">
        <v>18.550122372000001</v>
      </c>
      <c r="H29" s="41">
        <v>0</v>
      </c>
      <c r="I29" s="41">
        <v>25.886696558799997</v>
      </c>
      <c r="J29" s="41">
        <v>17.1279094854</v>
      </c>
      <c r="K29" s="41">
        <v>24.536178250310698</v>
      </c>
      <c r="L29" s="41">
        <v>0</v>
      </c>
    </row>
    <row r="30" spans="1:12" ht="15.95" customHeight="1" x14ac:dyDescent="0.25">
      <c r="A30" s="3">
        <v>41813</v>
      </c>
      <c r="B30" s="41">
        <v>29.763933401399999</v>
      </c>
      <c r="C30" s="41">
        <v>0</v>
      </c>
      <c r="D30" s="41">
        <v>0</v>
      </c>
      <c r="E30" s="41">
        <v>11.021734299999999</v>
      </c>
      <c r="F30" s="41">
        <v>6.6511259599999999</v>
      </c>
      <c r="G30" s="41">
        <v>0</v>
      </c>
      <c r="H30" s="41">
        <v>0</v>
      </c>
      <c r="I30" s="41">
        <v>0</v>
      </c>
      <c r="J30" s="41">
        <v>0</v>
      </c>
      <c r="K30" s="41">
        <v>0</v>
      </c>
      <c r="L30" s="41">
        <v>0</v>
      </c>
    </row>
    <row r="31" spans="1:12" ht="15.95" customHeight="1" x14ac:dyDescent="0.25">
      <c r="A31" s="3">
        <v>41820</v>
      </c>
      <c r="B31" s="41">
        <v>0</v>
      </c>
      <c r="C31" s="41">
        <v>0</v>
      </c>
      <c r="D31" s="41">
        <v>0</v>
      </c>
      <c r="E31" s="41">
        <v>0</v>
      </c>
      <c r="F31" s="41">
        <v>0</v>
      </c>
      <c r="G31" s="41">
        <v>0</v>
      </c>
      <c r="H31" s="41">
        <v>0</v>
      </c>
      <c r="I31" s="41">
        <v>0</v>
      </c>
      <c r="J31" s="41">
        <v>0</v>
      </c>
      <c r="K31" s="41">
        <v>0</v>
      </c>
      <c r="L31" s="41">
        <v>0</v>
      </c>
    </row>
    <row r="32" spans="1:12" ht="15.95" customHeight="1" x14ac:dyDescent="0.25">
      <c r="A32" s="3">
        <v>41827</v>
      </c>
      <c r="B32" s="41">
        <v>75.032046866099989</v>
      </c>
      <c r="C32" s="41">
        <v>57.702864480599999</v>
      </c>
      <c r="D32" s="41">
        <v>15.625461700799999</v>
      </c>
      <c r="E32" s="41">
        <v>10.131051315000001</v>
      </c>
      <c r="F32" s="41">
        <v>17.54839990144</v>
      </c>
      <c r="G32" s="41">
        <v>6.5913368744999996</v>
      </c>
      <c r="H32" s="41">
        <v>0</v>
      </c>
      <c r="I32" s="41">
        <v>5.9928503180000003</v>
      </c>
      <c r="J32" s="41">
        <v>0</v>
      </c>
      <c r="K32" s="41">
        <v>13.556415599999999</v>
      </c>
      <c r="L32" s="41">
        <v>6.3407574071099999</v>
      </c>
    </row>
    <row r="33" spans="1:12" ht="15.95" customHeight="1" x14ac:dyDescent="0.25">
      <c r="A33" s="3">
        <v>41834</v>
      </c>
      <c r="B33" s="41">
        <v>95.761210697369989</v>
      </c>
      <c r="C33" s="41">
        <v>0</v>
      </c>
      <c r="D33" s="41">
        <v>58.965684660000001</v>
      </c>
      <c r="E33" s="41">
        <v>26.705704900000001</v>
      </c>
      <c r="F33" s="41">
        <v>22.780119017000001</v>
      </c>
      <c r="G33" s="41">
        <v>6.1476978832320004</v>
      </c>
      <c r="H33" s="41">
        <v>11.7366379</v>
      </c>
      <c r="I33" s="41">
        <v>21.760066855599998</v>
      </c>
      <c r="J33" s="41">
        <v>40.094632790879999</v>
      </c>
      <c r="K33" s="41">
        <v>0</v>
      </c>
      <c r="L33" s="41">
        <v>0</v>
      </c>
    </row>
    <row r="34" spans="1:12" ht="15.95" customHeight="1" x14ac:dyDescent="0.25">
      <c r="A34" s="3">
        <v>41841</v>
      </c>
      <c r="B34" s="41">
        <v>127.0935294815505</v>
      </c>
      <c r="C34" s="41">
        <v>208.69293612915001</v>
      </c>
      <c r="D34" s="41">
        <v>27.513438552</v>
      </c>
      <c r="E34" s="41">
        <v>17.534043799999999</v>
      </c>
      <c r="F34" s="41">
        <v>25.141081586399999</v>
      </c>
      <c r="G34" s="41">
        <v>38.642247756179998</v>
      </c>
      <c r="H34" s="41">
        <v>0</v>
      </c>
      <c r="I34" s="41">
        <v>9.2385480799999993</v>
      </c>
      <c r="J34" s="41">
        <v>0</v>
      </c>
      <c r="K34" s="41">
        <v>0</v>
      </c>
      <c r="L34" s="41">
        <v>0</v>
      </c>
    </row>
    <row r="35" spans="1:12" ht="15.95" customHeight="1" x14ac:dyDescent="0.25">
      <c r="A35" s="3">
        <v>41848</v>
      </c>
      <c r="B35" s="41">
        <v>0</v>
      </c>
      <c r="C35" s="41">
        <v>60.573757035119996</v>
      </c>
      <c r="D35" s="41">
        <v>0</v>
      </c>
      <c r="E35" s="41">
        <v>0</v>
      </c>
      <c r="F35" s="41">
        <v>0</v>
      </c>
      <c r="G35" s="41">
        <v>0</v>
      </c>
      <c r="H35" s="41">
        <v>0</v>
      </c>
      <c r="I35" s="41">
        <v>0</v>
      </c>
      <c r="J35" s="41">
        <v>0</v>
      </c>
      <c r="K35" s="41">
        <v>0</v>
      </c>
      <c r="L35" s="41">
        <v>0</v>
      </c>
    </row>
    <row r="36" spans="1:12" ht="15.95" customHeight="1" x14ac:dyDescent="0.25">
      <c r="A36" s="3">
        <v>41855</v>
      </c>
      <c r="B36" s="41">
        <v>117.3932059452718</v>
      </c>
      <c r="C36" s="41">
        <v>143.00678609881999</v>
      </c>
      <c r="D36" s="41">
        <v>7.17055782</v>
      </c>
      <c r="E36" s="41">
        <v>6.4343767600000001</v>
      </c>
      <c r="F36" s="41">
        <v>3.7528678925999999</v>
      </c>
      <c r="G36" s="41">
        <v>0</v>
      </c>
      <c r="H36" s="41">
        <v>0</v>
      </c>
      <c r="I36" s="41">
        <v>0</v>
      </c>
      <c r="J36" s="41">
        <v>2.3065610663039999</v>
      </c>
      <c r="K36" s="41">
        <v>4.50027825</v>
      </c>
      <c r="L36" s="41">
        <v>0</v>
      </c>
    </row>
    <row r="37" spans="1:12" ht="15.95" customHeight="1" x14ac:dyDescent="0.25">
      <c r="A37" s="3">
        <v>41862</v>
      </c>
      <c r="B37" s="41">
        <v>130.1271511931275</v>
      </c>
      <c r="C37" s="41">
        <v>49.098246705918001</v>
      </c>
      <c r="D37" s="41">
        <v>40.283097714</v>
      </c>
      <c r="E37" s="41">
        <v>51.4022503415</v>
      </c>
      <c r="F37" s="41">
        <v>32.815071455500004</v>
      </c>
      <c r="G37" s="41">
        <v>23.366678737339999</v>
      </c>
      <c r="H37" s="41">
        <v>0</v>
      </c>
      <c r="I37" s="41">
        <v>21.738473094</v>
      </c>
      <c r="J37" s="41">
        <v>49.668075950400002</v>
      </c>
      <c r="K37" s="41">
        <v>16.34664938952</v>
      </c>
      <c r="L37" s="41">
        <v>0</v>
      </c>
    </row>
    <row r="38" spans="1:12" ht="15.95" customHeight="1" x14ac:dyDescent="0.25">
      <c r="A38" s="3">
        <v>41869</v>
      </c>
      <c r="B38" s="41">
        <v>89.437930782120006</v>
      </c>
      <c r="C38" s="41">
        <v>73.227586904999995</v>
      </c>
      <c r="D38" s="41">
        <v>0</v>
      </c>
      <c r="E38" s="41">
        <v>6.4873651900000002</v>
      </c>
      <c r="F38" s="41">
        <v>6.6097148400000005</v>
      </c>
      <c r="G38" s="41">
        <v>0</v>
      </c>
      <c r="H38" s="41">
        <v>11.15223915</v>
      </c>
      <c r="I38" s="41">
        <v>0</v>
      </c>
      <c r="J38" s="41">
        <v>0</v>
      </c>
      <c r="K38" s="41">
        <v>0</v>
      </c>
      <c r="L38" s="41">
        <v>0</v>
      </c>
    </row>
    <row r="39" spans="1:12" ht="15.95" customHeight="1" x14ac:dyDescent="0.25">
      <c r="A39" s="3">
        <v>41876</v>
      </c>
      <c r="B39" s="41">
        <v>92.098901131873603</v>
      </c>
      <c r="C39" s="41">
        <v>47.081500134149998</v>
      </c>
      <c r="D39" s="41">
        <v>27.668316153599999</v>
      </c>
      <c r="E39" s="41">
        <v>7.7001929999999996</v>
      </c>
      <c r="F39" s="41">
        <v>25.006192505800001</v>
      </c>
      <c r="G39" s="41">
        <v>21.375497113359998</v>
      </c>
      <c r="H39" s="41">
        <v>0</v>
      </c>
      <c r="I39" s="41">
        <v>14.408490580999999</v>
      </c>
      <c r="J39" s="41">
        <v>0</v>
      </c>
      <c r="K39" s="41">
        <v>0</v>
      </c>
      <c r="L39" s="41">
        <v>0</v>
      </c>
    </row>
    <row r="40" spans="1:12" ht="15.95" customHeight="1" x14ac:dyDescent="0.25">
      <c r="A40" s="3">
        <v>41883</v>
      </c>
      <c r="B40" s="41">
        <v>0</v>
      </c>
      <c r="C40" s="41">
        <v>413.31362543061101</v>
      </c>
      <c r="D40" s="41">
        <v>0</v>
      </c>
      <c r="E40" s="41">
        <v>0</v>
      </c>
      <c r="F40" s="41">
        <v>4.6501000000000001E-2</v>
      </c>
      <c r="G40" s="41">
        <v>0</v>
      </c>
      <c r="H40" s="41">
        <v>0</v>
      </c>
      <c r="I40" s="41">
        <v>0</v>
      </c>
      <c r="J40" s="41">
        <v>0</v>
      </c>
      <c r="K40" s="41">
        <v>0</v>
      </c>
      <c r="L40" s="41">
        <v>0</v>
      </c>
    </row>
    <row r="41" spans="1:12" ht="15.95" customHeight="1" x14ac:dyDescent="0.25">
      <c r="A41" s="3">
        <v>41890</v>
      </c>
      <c r="B41" s="41">
        <v>126.32330524915101</v>
      </c>
      <c r="C41" s="41">
        <v>120.1473412471</v>
      </c>
      <c r="D41" s="41">
        <v>43.180919039999999</v>
      </c>
      <c r="E41" s="41">
        <v>33.454765070000001</v>
      </c>
      <c r="F41" s="41">
        <v>27.333779782400001</v>
      </c>
      <c r="G41" s="41">
        <v>17.678907205535999</v>
      </c>
      <c r="H41" s="41">
        <v>0</v>
      </c>
      <c r="I41" s="41">
        <v>12.6342056475</v>
      </c>
      <c r="J41" s="41">
        <v>26.412974547680001</v>
      </c>
      <c r="K41" s="41">
        <v>0</v>
      </c>
      <c r="L41" s="41">
        <v>0</v>
      </c>
    </row>
    <row r="42" spans="1:12" ht="15.95" customHeight="1" x14ac:dyDescent="0.25">
      <c r="A42" s="3">
        <v>41897</v>
      </c>
      <c r="B42" s="41">
        <v>170.3778086857244</v>
      </c>
      <c r="C42" s="41">
        <v>89.593312584999993</v>
      </c>
      <c r="D42" s="41">
        <v>10.595882</v>
      </c>
      <c r="E42" s="41">
        <v>11.8419725525</v>
      </c>
      <c r="F42" s="41">
        <v>14.4709276868</v>
      </c>
      <c r="G42" s="41">
        <v>0</v>
      </c>
      <c r="H42" s="41">
        <v>0</v>
      </c>
      <c r="I42" s="41">
        <v>0</v>
      </c>
      <c r="J42" s="41">
        <v>0</v>
      </c>
      <c r="K42" s="41">
        <v>7.1927697679999998</v>
      </c>
      <c r="L42" s="41">
        <v>0</v>
      </c>
    </row>
    <row r="43" spans="1:12" ht="15.95" customHeight="1" x14ac:dyDescent="0.25">
      <c r="A43" s="3">
        <v>41904</v>
      </c>
      <c r="B43" s="41">
        <v>82.632474231371702</v>
      </c>
      <c r="C43" s="41">
        <v>335.43461433221995</v>
      </c>
      <c r="D43" s="41">
        <v>62.132719995999999</v>
      </c>
      <c r="E43" s="41">
        <v>13.032462779999999</v>
      </c>
      <c r="F43" s="41">
        <v>18.9931319447</v>
      </c>
      <c r="G43" s="41">
        <v>18.502847568</v>
      </c>
      <c r="H43" s="41">
        <v>10.8319432</v>
      </c>
      <c r="I43" s="41">
        <v>14.056076769000001</v>
      </c>
      <c r="J43" s="41">
        <v>0</v>
      </c>
      <c r="K43" s="41">
        <v>9.1120563476399994</v>
      </c>
      <c r="L43" s="41">
        <v>0</v>
      </c>
    </row>
    <row r="44" spans="1:12" ht="15.95" customHeight="1" x14ac:dyDescent="0.25">
      <c r="A44" s="29">
        <v>41911</v>
      </c>
      <c r="B44" s="41">
        <v>75.515845170009399</v>
      </c>
      <c r="C44" s="41">
        <v>0</v>
      </c>
      <c r="D44" s="41">
        <v>0</v>
      </c>
      <c r="E44" s="41">
        <v>0</v>
      </c>
      <c r="F44" s="41">
        <v>0</v>
      </c>
      <c r="G44" s="41">
        <v>0</v>
      </c>
      <c r="H44" s="41">
        <v>25.188463500000001</v>
      </c>
      <c r="I44" s="41">
        <v>0</v>
      </c>
      <c r="J44" s="41">
        <v>0</v>
      </c>
      <c r="K44" s="41">
        <v>0.35816480000000001</v>
      </c>
      <c r="L44" s="41">
        <v>0</v>
      </c>
    </row>
    <row r="45" spans="1:12" ht="15.95" customHeight="1" x14ac:dyDescent="0.25">
      <c r="A45" s="29">
        <v>41918</v>
      </c>
      <c r="B45" s="41">
        <v>53.505283418250002</v>
      </c>
      <c r="C45" s="41">
        <v>152.84059967876999</v>
      </c>
      <c r="D45" s="41">
        <v>64.681956978509461</v>
      </c>
      <c r="E45" s="41">
        <v>0</v>
      </c>
      <c r="F45" s="41">
        <v>12.473385817500001</v>
      </c>
      <c r="G45" s="41">
        <v>2.33073833568</v>
      </c>
      <c r="H45" s="41">
        <v>4.7353279073243</v>
      </c>
      <c r="I45" s="41">
        <v>0</v>
      </c>
      <c r="J45" s="41">
        <v>0</v>
      </c>
      <c r="K45" s="41">
        <v>1.6383798569000001</v>
      </c>
      <c r="L45" s="41">
        <v>0</v>
      </c>
    </row>
    <row r="46" spans="1:12" ht="15.95" customHeight="1" x14ac:dyDescent="0.25">
      <c r="A46" s="29">
        <v>41925</v>
      </c>
      <c r="B46" s="41">
        <v>58.371399744000001</v>
      </c>
      <c r="C46" s="41">
        <v>102.0546363425</v>
      </c>
      <c r="D46" s="41">
        <v>25.348472099999999</v>
      </c>
      <c r="E46" s="41">
        <v>19.834241893750001</v>
      </c>
      <c r="F46" s="41">
        <v>14.092484710000001</v>
      </c>
      <c r="G46" s="41">
        <v>16.831295514099999</v>
      </c>
      <c r="H46" s="41">
        <v>0</v>
      </c>
      <c r="I46" s="41">
        <v>0</v>
      </c>
      <c r="J46" s="41">
        <v>0</v>
      </c>
      <c r="K46" s="41">
        <v>0</v>
      </c>
      <c r="L46" s="41">
        <v>0</v>
      </c>
    </row>
    <row r="47" spans="1:12" ht="15.95" customHeight="1" x14ac:dyDescent="0.25">
      <c r="A47" s="29">
        <v>41932</v>
      </c>
      <c r="B47" s="41">
        <v>58.777047349034206</v>
      </c>
      <c r="C47" s="41">
        <v>304.80901493839997</v>
      </c>
      <c r="D47" s="41">
        <v>84.881531080000002</v>
      </c>
      <c r="E47" s="41">
        <v>50.274855880000004</v>
      </c>
      <c r="F47" s="41">
        <v>6.7361542400000003</v>
      </c>
      <c r="G47" s="41">
        <v>25.980627507799998</v>
      </c>
      <c r="H47" s="41">
        <v>16.200550757397302</v>
      </c>
      <c r="I47" s="41">
        <v>13.393358912789999</v>
      </c>
      <c r="J47" s="41">
        <v>45.10665546928</v>
      </c>
      <c r="K47" s="41">
        <v>1.4574560000000001</v>
      </c>
      <c r="L47" s="41">
        <v>0</v>
      </c>
    </row>
    <row r="48" spans="1:12" ht="15.95" customHeight="1" x14ac:dyDescent="0.25">
      <c r="A48" s="29">
        <v>41939</v>
      </c>
      <c r="B48" s="41">
        <v>15.1426968734872</v>
      </c>
      <c r="C48" s="41">
        <v>32.707279569999997</v>
      </c>
      <c r="D48" s="41">
        <v>0</v>
      </c>
      <c r="E48" s="41">
        <v>0</v>
      </c>
      <c r="F48" s="41">
        <v>35.940587464899998</v>
      </c>
      <c r="G48" s="41">
        <v>0</v>
      </c>
      <c r="H48" s="41">
        <v>0</v>
      </c>
      <c r="I48" s="41">
        <v>8.3722176749999999</v>
      </c>
      <c r="J48" s="41">
        <v>0</v>
      </c>
      <c r="K48" s="41">
        <v>14.316702355124999</v>
      </c>
      <c r="L48" s="41">
        <v>0</v>
      </c>
    </row>
    <row r="49" spans="1:12" ht="15.95" customHeight="1" x14ac:dyDescent="0.25">
      <c r="A49" s="29">
        <v>41946</v>
      </c>
      <c r="B49" s="41">
        <v>18.229811444612999</v>
      </c>
      <c r="C49" s="41">
        <v>144.83203710660001</v>
      </c>
      <c r="D49" s="41">
        <v>0</v>
      </c>
      <c r="E49" s="41">
        <v>7.0164014999999997</v>
      </c>
      <c r="F49" s="41">
        <v>0.21113999999999999</v>
      </c>
      <c r="G49" s="41">
        <v>0</v>
      </c>
      <c r="H49" s="41">
        <v>0</v>
      </c>
      <c r="I49" s="41">
        <v>0</v>
      </c>
      <c r="J49" s="41">
        <v>0</v>
      </c>
      <c r="K49" s="41">
        <v>0</v>
      </c>
      <c r="L49" s="41">
        <v>0</v>
      </c>
    </row>
    <row r="50" spans="1:12" ht="15.95" customHeight="1" x14ac:dyDescent="0.25">
      <c r="A50" s="29">
        <v>41953</v>
      </c>
      <c r="B50" s="41">
        <v>131.23188692239103</v>
      </c>
      <c r="C50" s="41">
        <v>128.952183031</v>
      </c>
      <c r="D50" s="41">
        <v>52.271756207999999</v>
      </c>
      <c r="E50" s="41">
        <v>8.1386415000000003</v>
      </c>
      <c r="F50" s="41">
        <v>31.517241394199999</v>
      </c>
      <c r="G50" s="41">
        <v>24.055873648509998</v>
      </c>
      <c r="H50" s="41">
        <v>1.1779806095754799</v>
      </c>
      <c r="I50" s="41">
        <v>5.7426565851599998</v>
      </c>
      <c r="J50" s="41">
        <v>26.669707051469999</v>
      </c>
      <c r="K50" s="41">
        <v>8.4767436878303997</v>
      </c>
      <c r="L50" s="41">
        <v>0</v>
      </c>
    </row>
    <row r="51" spans="1:12" ht="15.95" customHeight="1" x14ac:dyDescent="0.25">
      <c r="A51" s="29">
        <v>41960</v>
      </c>
      <c r="B51" s="41">
        <v>60.081735849829997</v>
      </c>
      <c r="C51" s="41">
        <v>65.35835775999999</v>
      </c>
      <c r="D51" s="41">
        <v>13.497705</v>
      </c>
      <c r="E51" s="41">
        <v>6.2842695099999997</v>
      </c>
      <c r="F51" s="41">
        <v>20.600647629999997</v>
      </c>
      <c r="G51" s="41">
        <v>0</v>
      </c>
      <c r="H51" s="41">
        <v>7.4011867599999999</v>
      </c>
      <c r="I51" s="41">
        <v>12.208674500000001</v>
      </c>
      <c r="J51" s="41">
        <v>2.3010783085500002</v>
      </c>
      <c r="K51" s="41">
        <v>2.5916881735159998</v>
      </c>
      <c r="L51" s="41">
        <v>0</v>
      </c>
    </row>
    <row r="52" spans="1:12" ht="15.95" customHeight="1" x14ac:dyDescent="0.25">
      <c r="A52" s="29">
        <v>41967</v>
      </c>
      <c r="B52" s="41">
        <v>21.206232329654402</v>
      </c>
      <c r="C52" s="41">
        <v>0</v>
      </c>
      <c r="D52" s="41">
        <v>0</v>
      </c>
      <c r="E52" s="41">
        <v>0</v>
      </c>
      <c r="F52" s="41">
        <v>0</v>
      </c>
      <c r="G52" s="41">
        <v>0</v>
      </c>
      <c r="H52" s="41">
        <v>0</v>
      </c>
      <c r="I52" s="41">
        <v>0</v>
      </c>
      <c r="J52" s="41">
        <v>0</v>
      </c>
      <c r="K52" s="41">
        <v>0</v>
      </c>
      <c r="L52" s="41">
        <v>0</v>
      </c>
    </row>
    <row r="53" spans="1:12" ht="15.95" customHeight="1" x14ac:dyDescent="0.25">
      <c r="A53" s="29">
        <v>41974</v>
      </c>
      <c r="B53" s="41">
        <v>50.5117659386894</v>
      </c>
      <c r="C53" s="41">
        <v>216.22460868560995</v>
      </c>
      <c r="D53" s="41">
        <v>62.68810069493631</v>
      </c>
      <c r="E53" s="41">
        <v>13.012654999999999</v>
      </c>
      <c r="F53" s="41">
        <v>0.21113999999999999</v>
      </c>
      <c r="G53" s="41">
        <v>0</v>
      </c>
      <c r="H53" s="41">
        <v>0</v>
      </c>
      <c r="I53" s="41">
        <v>0</v>
      </c>
      <c r="J53" s="41">
        <v>0</v>
      </c>
      <c r="K53" s="41">
        <v>0.25643310000000002</v>
      </c>
      <c r="L53" s="41">
        <v>0</v>
      </c>
    </row>
    <row r="54" spans="1:12" ht="15.95" customHeight="1" x14ac:dyDescent="0.25">
      <c r="A54" s="29">
        <v>41981</v>
      </c>
      <c r="B54" s="41">
        <v>65.066655026607592</v>
      </c>
      <c r="C54" s="41">
        <v>163.26910701441497</v>
      </c>
      <c r="D54" s="41">
        <v>6.3350761498405497</v>
      </c>
      <c r="E54" s="41">
        <v>6.4751120000000002</v>
      </c>
      <c r="F54" s="41">
        <v>24.319477265300002</v>
      </c>
      <c r="G54" s="41">
        <v>19.107586024349999</v>
      </c>
      <c r="H54" s="41">
        <v>24.444256500000002</v>
      </c>
      <c r="I54" s="41">
        <v>0</v>
      </c>
      <c r="J54" s="41">
        <v>0</v>
      </c>
      <c r="K54" s="41">
        <v>4.6816395165999998</v>
      </c>
      <c r="L54" s="41">
        <v>0</v>
      </c>
    </row>
    <row r="55" spans="1:12" ht="15.95" customHeight="1" x14ac:dyDescent="0.25">
      <c r="A55" s="29">
        <v>41988</v>
      </c>
      <c r="B55" s="41">
        <v>16.763929608323</v>
      </c>
      <c r="C55" s="41">
        <v>162.77322522259001</v>
      </c>
      <c r="D55" s="41">
        <v>0</v>
      </c>
      <c r="E55" s="41">
        <v>0</v>
      </c>
      <c r="F55" s="41">
        <v>22.871033822400001</v>
      </c>
      <c r="G55" s="41">
        <v>7.55148730248</v>
      </c>
      <c r="H55" s="41">
        <v>0</v>
      </c>
      <c r="I55" s="41">
        <v>12.29874734</v>
      </c>
      <c r="J55" s="41">
        <v>2.7897791496300002</v>
      </c>
      <c r="K55" s="41">
        <v>0</v>
      </c>
      <c r="L55" s="41">
        <v>0</v>
      </c>
    </row>
    <row r="56" spans="1:12" ht="15.95" customHeight="1" x14ac:dyDescent="0.25">
      <c r="A56" s="29">
        <v>41995</v>
      </c>
      <c r="B56" s="41">
        <v>0</v>
      </c>
      <c r="C56" s="41">
        <v>80.333910849999995</v>
      </c>
      <c r="D56" s="41">
        <v>0</v>
      </c>
      <c r="E56" s="41">
        <v>0</v>
      </c>
      <c r="F56" s="41">
        <v>0.21113999999999999</v>
      </c>
      <c r="G56" s="41">
        <v>0</v>
      </c>
      <c r="H56" s="41">
        <v>0</v>
      </c>
      <c r="I56" s="41">
        <v>0</v>
      </c>
      <c r="J56" s="41">
        <v>0</v>
      </c>
      <c r="K56" s="41">
        <v>0</v>
      </c>
      <c r="L56" s="41">
        <v>0</v>
      </c>
    </row>
    <row r="57" spans="1:12" ht="15.95" customHeight="1" x14ac:dyDescent="0.25">
      <c r="A57" s="29">
        <v>42002</v>
      </c>
      <c r="B57" s="41">
        <v>0</v>
      </c>
      <c r="C57" s="41">
        <v>0</v>
      </c>
      <c r="D57" s="41">
        <v>0</v>
      </c>
      <c r="E57" s="41">
        <v>19.975149999999999</v>
      </c>
      <c r="F57" s="41">
        <v>0</v>
      </c>
      <c r="G57" s="41">
        <v>0</v>
      </c>
      <c r="H57" s="41">
        <v>0</v>
      </c>
      <c r="I57" s="41">
        <v>0</v>
      </c>
      <c r="J57" s="41">
        <v>0</v>
      </c>
      <c r="K57" s="41">
        <v>0</v>
      </c>
      <c r="L57" s="41">
        <v>0</v>
      </c>
    </row>
    <row r="58" spans="1:12" ht="15.95" customHeight="1" x14ac:dyDescent="0.25">
      <c r="A58" s="29">
        <v>42009</v>
      </c>
      <c r="B58" s="41">
        <v>89.210182462327708</v>
      </c>
      <c r="C58" s="41">
        <v>215.1698201266</v>
      </c>
      <c r="D58" s="41">
        <v>0</v>
      </c>
      <c r="E58" s="41">
        <v>34.969631899999996</v>
      </c>
      <c r="F58" s="41">
        <v>0.21113999999999999</v>
      </c>
      <c r="G58" s="41">
        <v>0</v>
      </c>
      <c r="H58" s="41">
        <v>1.1354012530155699</v>
      </c>
      <c r="I58" s="41">
        <v>0</v>
      </c>
      <c r="J58" s="41">
        <v>0</v>
      </c>
      <c r="K58" s="41">
        <v>8.1313223044507996</v>
      </c>
      <c r="L58" s="41">
        <v>0</v>
      </c>
    </row>
    <row r="59" spans="1:12" ht="15.95" customHeight="1" x14ac:dyDescent="0.25">
      <c r="A59" s="29">
        <v>42016</v>
      </c>
      <c r="B59" s="41">
        <v>0</v>
      </c>
      <c r="C59" s="41">
        <v>179.17943951664</v>
      </c>
      <c r="D59" s="41">
        <v>80.208154350000001</v>
      </c>
      <c r="E59" s="41">
        <v>17.092077499999998</v>
      </c>
      <c r="F59" s="41">
        <v>0</v>
      </c>
      <c r="G59" s="41">
        <v>16.92735927</v>
      </c>
      <c r="H59" s="41">
        <v>0</v>
      </c>
      <c r="I59" s="41">
        <v>15.719739490000002</v>
      </c>
      <c r="J59" s="41">
        <v>0</v>
      </c>
      <c r="K59" s="41">
        <v>0</v>
      </c>
      <c r="L59" s="41">
        <v>0</v>
      </c>
    </row>
    <row r="60" spans="1:12" ht="15.95" customHeight="1" x14ac:dyDescent="0.25">
      <c r="A60" s="29">
        <v>42023</v>
      </c>
      <c r="B60" s="41">
        <v>60.178279359800001</v>
      </c>
      <c r="C60" s="41">
        <v>182.67863138669998</v>
      </c>
      <c r="D60" s="41">
        <v>13.858722</v>
      </c>
      <c r="E60" s="41">
        <v>6.0975581600000002</v>
      </c>
      <c r="F60" s="41">
        <v>6.5389161600000003</v>
      </c>
      <c r="G60" s="41">
        <v>0</v>
      </c>
      <c r="H60" s="41">
        <v>0</v>
      </c>
      <c r="I60" s="41">
        <v>0</v>
      </c>
      <c r="J60" s="41">
        <v>0</v>
      </c>
      <c r="K60" s="41">
        <v>4.7562920908999997</v>
      </c>
      <c r="L60" s="41">
        <v>0</v>
      </c>
    </row>
    <row r="61" spans="1:12" ht="15.95" customHeight="1" x14ac:dyDescent="0.25">
      <c r="A61" s="29">
        <v>42034</v>
      </c>
      <c r="B61" s="41">
        <v>44.676919792373006</v>
      </c>
      <c r="C61" s="41">
        <v>96.042522380000008</v>
      </c>
      <c r="D61" s="41">
        <v>0.41709253499999999</v>
      </c>
      <c r="E61" s="41">
        <v>25.375723200000003</v>
      </c>
      <c r="F61" s="41">
        <v>4.1140000000000003E-2</v>
      </c>
      <c r="G61" s="41">
        <v>0</v>
      </c>
      <c r="H61" s="41">
        <v>0</v>
      </c>
      <c r="I61" s="41">
        <v>0</v>
      </c>
      <c r="J61" s="41">
        <v>0</v>
      </c>
      <c r="K61" s="41">
        <v>0</v>
      </c>
      <c r="L61" s="41">
        <v>0</v>
      </c>
    </row>
    <row r="62" spans="1:12" ht="15.95" customHeight="1" x14ac:dyDescent="0.25">
      <c r="A62" s="29">
        <v>42037</v>
      </c>
      <c r="B62" s="41">
        <v>111.08311454004379</v>
      </c>
      <c r="C62" s="41">
        <v>18.6927456339</v>
      </c>
      <c r="D62" s="41">
        <v>0</v>
      </c>
      <c r="E62" s="41">
        <v>5.9235600000000002</v>
      </c>
      <c r="F62" s="41">
        <v>0</v>
      </c>
      <c r="G62" s="41">
        <v>0</v>
      </c>
      <c r="H62" s="41">
        <v>0</v>
      </c>
      <c r="I62" s="41">
        <v>0</v>
      </c>
      <c r="J62" s="41">
        <v>0</v>
      </c>
      <c r="K62" s="41">
        <v>0.18332572999999999</v>
      </c>
      <c r="L62" s="41">
        <v>0</v>
      </c>
    </row>
    <row r="63" spans="1:12" ht="15.95" customHeight="1" x14ac:dyDescent="0.25">
      <c r="A63" s="29">
        <v>42044</v>
      </c>
      <c r="B63" s="41">
        <v>41.141745422500001</v>
      </c>
      <c r="C63" s="41">
        <v>156.99827713253001</v>
      </c>
      <c r="D63" s="41">
        <v>0</v>
      </c>
      <c r="E63" s="41">
        <v>22.035157999999999</v>
      </c>
      <c r="F63" s="41">
        <v>12.0566011692</v>
      </c>
      <c r="G63" s="41">
        <v>15.80670277047</v>
      </c>
      <c r="H63" s="41">
        <v>31.0559406118951</v>
      </c>
      <c r="I63" s="41">
        <v>0</v>
      </c>
      <c r="J63" s="41">
        <v>0</v>
      </c>
      <c r="K63" s="41">
        <v>0.17756894000000001</v>
      </c>
      <c r="L63" s="41">
        <v>0</v>
      </c>
    </row>
    <row r="64" spans="1:12" ht="15.95" customHeight="1" x14ac:dyDescent="0.25">
      <c r="A64" s="29">
        <v>42051</v>
      </c>
      <c r="B64" s="41">
        <v>43.506195226426598</v>
      </c>
      <c r="C64" s="41">
        <v>0</v>
      </c>
      <c r="D64" s="41">
        <v>77.491584240000009</v>
      </c>
      <c r="E64" s="41">
        <v>19.640325000000001</v>
      </c>
      <c r="F64" s="41">
        <v>16.418357931220001</v>
      </c>
      <c r="G64" s="41">
        <v>0</v>
      </c>
      <c r="H64" s="41">
        <v>0</v>
      </c>
      <c r="I64" s="41">
        <v>4.28904934968</v>
      </c>
      <c r="J64" s="41">
        <v>0</v>
      </c>
      <c r="K64" s="41">
        <v>0</v>
      </c>
      <c r="L64" s="41">
        <v>0</v>
      </c>
    </row>
    <row r="65" spans="1:12" ht="15.95" customHeight="1" x14ac:dyDescent="0.25">
      <c r="A65" s="29">
        <v>42058</v>
      </c>
      <c r="B65" s="41">
        <v>38.670150181799997</v>
      </c>
      <c r="C65" s="41">
        <v>0</v>
      </c>
      <c r="D65" s="41">
        <v>13.5392955</v>
      </c>
      <c r="E65" s="41">
        <v>27.435100200000001</v>
      </c>
      <c r="F65" s="41">
        <v>20.260167983999999</v>
      </c>
      <c r="G65" s="41">
        <v>12.9109311939</v>
      </c>
      <c r="H65" s="41">
        <v>0</v>
      </c>
      <c r="I65" s="41">
        <v>12.483895765</v>
      </c>
      <c r="J65" s="41">
        <v>0</v>
      </c>
      <c r="K65" s="41">
        <v>0</v>
      </c>
      <c r="L65" s="41">
        <v>0</v>
      </c>
    </row>
    <row r="66" spans="1:12" ht="15.95" customHeight="1" x14ac:dyDescent="0.25">
      <c r="A66" s="29">
        <v>42065</v>
      </c>
      <c r="B66" s="41">
        <v>41.9875216485</v>
      </c>
      <c r="C66" s="41">
        <v>96.544292635999994</v>
      </c>
      <c r="D66" s="41">
        <v>9.80479944</v>
      </c>
      <c r="E66" s="41">
        <v>5.7757424999999998</v>
      </c>
      <c r="F66" s="41">
        <v>0</v>
      </c>
      <c r="G66" s="41">
        <v>0</v>
      </c>
      <c r="H66" s="41">
        <v>1.13098999886707</v>
      </c>
      <c r="I66" s="41">
        <v>0</v>
      </c>
      <c r="J66" s="41">
        <v>0</v>
      </c>
      <c r="K66" s="41">
        <v>2.9898400000000001E-3</v>
      </c>
      <c r="L66" s="41">
        <v>0</v>
      </c>
    </row>
    <row r="67" spans="1:12" ht="15.95" customHeight="1" x14ac:dyDescent="0.25">
      <c r="A67" s="29">
        <v>42072</v>
      </c>
      <c r="B67" s="41">
        <v>19.871022156806397</v>
      </c>
      <c r="C67" s="41">
        <v>23.955025545000002</v>
      </c>
      <c r="D67" s="41">
        <v>7.1241007999999999</v>
      </c>
      <c r="E67" s="41">
        <v>6.8394870000000001</v>
      </c>
      <c r="F67" s="41">
        <v>22.491516555899999</v>
      </c>
      <c r="G67" s="41">
        <v>14.951810588000001</v>
      </c>
      <c r="H67" s="41">
        <v>20.991763143936002</v>
      </c>
      <c r="I67" s="41">
        <v>0</v>
      </c>
      <c r="J67" s="41">
        <v>0</v>
      </c>
      <c r="K67" s="41">
        <v>0.83669853869040001</v>
      </c>
      <c r="L67" s="41">
        <v>0</v>
      </c>
    </row>
    <row r="68" spans="1:12" ht="15.95" customHeight="1" x14ac:dyDescent="0.25">
      <c r="A68" s="29">
        <v>42079</v>
      </c>
      <c r="B68" s="41">
        <v>75.676789710682201</v>
      </c>
      <c r="C68" s="41">
        <v>0</v>
      </c>
      <c r="D68" s="41">
        <v>0</v>
      </c>
      <c r="E68" s="41">
        <v>48.744544939999997</v>
      </c>
      <c r="F68" s="41">
        <v>0</v>
      </c>
      <c r="G68" s="41">
        <v>16.2467565</v>
      </c>
      <c r="H68" s="41">
        <v>7.9920631200000001</v>
      </c>
      <c r="I68" s="41">
        <v>8.4714093465999998</v>
      </c>
      <c r="J68" s="41">
        <v>18.879191471399999</v>
      </c>
      <c r="K68" s="41">
        <v>0</v>
      </c>
      <c r="L68" s="41">
        <v>0</v>
      </c>
    </row>
    <row r="69" spans="1:12" ht="15.95" customHeight="1" x14ac:dyDescent="0.25">
      <c r="A69" s="29">
        <v>42086</v>
      </c>
      <c r="B69" s="41">
        <v>9.6574862669999995</v>
      </c>
      <c r="C69" s="41">
        <v>61.631337504900003</v>
      </c>
      <c r="D69" s="41">
        <v>13.546035</v>
      </c>
      <c r="E69" s="41">
        <v>19.695713480000002</v>
      </c>
      <c r="F69" s="41">
        <v>10.047984912</v>
      </c>
      <c r="G69" s="41">
        <v>12.8168299465</v>
      </c>
      <c r="H69" s="41">
        <v>0</v>
      </c>
      <c r="I69" s="41">
        <v>12.2725185</v>
      </c>
      <c r="J69" s="41">
        <v>19.173617100000001</v>
      </c>
      <c r="K69" s="41">
        <v>0</v>
      </c>
      <c r="L69" s="41">
        <v>0</v>
      </c>
    </row>
    <row r="70" spans="1:12" ht="15.95" customHeight="1" x14ac:dyDescent="0.25">
      <c r="A70" s="29">
        <v>42093</v>
      </c>
      <c r="B70" s="41">
        <v>8.3319106544999997</v>
      </c>
      <c r="C70" s="41">
        <v>0</v>
      </c>
      <c r="D70" s="41">
        <v>0</v>
      </c>
      <c r="E70" s="41">
        <v>0</v>
      </c>
      <c r="F70" s="41">
        <v>0</v>
      </c>
      <c r="G70" s="41">
        <v>0</v>
      </c>
      <c r="H70" s="41">
        <v>0</v>
      </c>
      <c r="I70" s="41">
        <v>0</v>
      </c>
      <c r="J70" s="41">
        <v>19.295706599999999</v>
      </c>
      <c r="K70" s="41">
        <v>0</v>
      </c>
      <c r="L70" s="41">
        <v>0</v>
      </c>
    </row>
    <row r="71" spans="1:12" ht="15.95" customHeight="1" x14ac:dyDescent="0.25">
      <c r="A71" s="29">
        <v>42100</v>
      </c>
      <c r="B71" s="41">
        <v>5.7448757563979997</v>
      </c>
      <c r="C71" s="41">
        <v>24.474997680000001</v>
      </c>
      <c r="D71" s="41">
        <v>0</v>
      </c>
      <c r="E71" s="41">
        <v>12.739518</v>
      </c>
      <c r="F71" s="41">
        <v>18.955324355999998</v>
      </c>
      <c r="G71" s="41">
        <v>15.15167643</v>
      </c>
      <c r="H71" s="41">
        <v>44.023960070475589</v>
      </c>
      <c r="I71" s="41">
        <v>0</v>
      </c>
      <c r="J71" s="41">
        <v>0</v>
      </c>
      <c r="K71" s="41">
        <v>1.012604826184015</v>
      </c>
      <c r="L71" s="41">
        <v>0</v>
      </c>
    </row>
    <row r="72" spans="1:12" ht="15.95" customHeight="1" x14ac:dyDescent="0.25">
      <c r="A72" s="29">
        <v>42107</v>
      </c>
      <c r="B72" s="41">
        <v>39.579901169999999</v>
      </c>
      <c r="C72" s="41">
        <v>96.828184770000007</v>
      </c>
      <c r="D72" s="41">
        <v>45.437948280000001</v>
      </c>
      <c r="E72" s="41">
        <v>31.739802479999998</v>
      </c>
      <c r="F72" s="41">
        <v>0</v>
      </c>
      <c r="G72" s="41">
        <v>0</v>
      </c>
      <c r="H72" s="41">
        <v>0</v>
      </c>
      <c r="I72" s="41">
        <v>10.05835328883</v>
      </c>
      <c r="J72" s="41">
        <v>0</v>
      </c>
      <c r="K72" s="41">
        <v>0</v>
      </c>
      <c r="L72" s="41">
        <v>0</v>
      </c>
    </row>
    <row r="73" spans="1:12" ht="15.95" customHeight="1" x14ac:dyDescent="0.25">
      <c r="A73" s="29">
        <v>42114</v>
      </c>
      <c r="B73" s="41">
        <v>0</v>
      </c>
      <c r="C73" s="41">
        <v>135.5084907426</v>
      </c>
      <c r="D73" s="41">
        <v>27.748144500000002</v>
      </c>
      <c r="E73" s="41">
        <v>34.196197920000003</v>
      </c>
      <c r="F73" s="41">
        <v>9.8778594599999998</v>
      </c>
      <c r="G73" s="41">
        <v>109.6106130931</v>
      </c>
      <c r="H73" s="41">
        <v>20.099272595761999</v>
      </c>
      <c r="I73" s="41">
        <v>0</v>
      </c>
      <c r="J73" s="41">
        <v>0</v>
      </c>
      <c r="K73" s="41">
        <v>5.6688411700000003</v>
      </c>
      <c r="L73" s="41">
        <v>0</v>
      </c>
    </row>
    <row r="74" spans="1:12" ht="15.95" customHeight="1" x14ac:dyDescent="0.25">
      <c r="A74" s="29">
        <v>42121</v>
      </c>
      <c r="B74" s="41">
        <v>10.071371703000001</v>
      </c>
      <c r="C74" s="41">
        <v>78.552034502870001</v>
      </c>
      <c r="D74" s="41">
        <v>0</v>
      </c>
      <c r="E74" s="41">
        <v>6.9199739999999998</v>
      </c>
      <c r="F74" s="41">
        <v>9.9207981180000004</v>
      </c>
      <c r="G74" s="41">
        <v>0</v>
      </c>
      <c r="H74" s="41">
        <v>0</v>
      </c>
      <c r="I74" s="41">
        <v>12.434740229999999</v>
      </c>
      <c r="J74" s="41">
        <v>0</v>
      </c>
      <c r="K74" s="41">
        <v>5.6629086500000003</v>
      </c>
      <c r="L74" s="41">
        <v>0</v>
      </c>
    </row>
    <row r="75" spans="1:12" ht="15.95" customHeight="1" x14ac:dyDescent="0.25">
      <c r="A75" s="29">
        <v>42128</v>
      </c>
      <c r="B75" s="41">
        <v>34.451517849440002</v>
      </c>
      <c r="C75" s="41">
        <v>24.170170185</v>
      </c>
      <c r="D75" s="41">
        <v>0</v>
      </c>
      <c r="E75" s="41">
        <v>12.265248</v>
      </c>
      <c r="F75" s="41">
        <v>9.1044658999999992</v>
      </c>
      <c r="G75" s="41">
        <v>15.299026303</v>
      </c>
      <c r="H75" s="41">
        <v>9.4853158884602404</v>
      </c>
      <c r="I75" s="41">
        <v>0</v>
      </c>
      <c r="J75" s="41">
        <v>0</v>
      </c>
      <c r="K75" s="41">
        <v>0</v>
      </c>
      <c r="L75" s="41">
        <v>0</v>
      </c>
    </row>
    <row r="76" spans="1:12" ht="15.95" customHeight="1" x14ac:dyDescent="0.25">
      <c r="A76" s="29">
        <v>42135</v>
      </c>
      <c r="B76" s="41">
        <v>111.7482447325648</v>
      </c>
      <c r="C76" s="41">
        <v>119.47689872820001</v>
      </c>
      <c r="D76" s="41">
        <v>57.673494329999997</v>
      </c>
      <c r="E76" s="41">
        <v>40.972193500000003</v>
      </c>
      <c r="F76" s="41">
        <v>28.202520258</v>
      </c>
      <c r="G76" s="41">
        <v>26.767157732499999</v>
      </c>
      <c r="H76" s="41">
        <v>13.43408053941182</v>
      </c>
      <c r="I76" s="41">
        <v>0</v>
      </c>
      <c r="J76" s="41">
        <v>0</v>
      </c>
      <c r="K76" s="41">
        <v>0.30307499999999998</v>
      </c>
      <c r="L76" s="41">
        <v>0</v>
      </c>
    </row>
    <row r="77" spans="1:12" ht="15.95" customHeight="1" x14ac:dyDescent="0.25">
      <c r="A77" s="29">
        <v>42142</v>
      </c>
      <c r="B77" s="41">
        <v>19.786403904</v>
      </c>
      <c r="C77" s="41">
        <v>32.22727896</v>
      </c>
      <c r="D77" s="41">
        <v>0</v>
      </c>
      <c r="E77" s="41">
        <v>0</v>
      </c>
      <c r="F77" s="41">
        <v>0</v>
      </c>
      <c r="G77" s="41">
        <v>0</v>
      </c>
      <c r="H77" s="41">
        <v>0</v>
      </c>
      <c r="I77" s="41">
        <v>5.1270656855999999</v>
      </c>
      <c r="J77" s="41">
        <v>0</v>
      </c>
      <c r="K77" s="41">
        <v>0</v>
      </c>
      <c r="L77" s="41">
        <v>0</v>
      </c>
    </row>
    <row r="78" spans="1:12" ht="15.95" customHeight="1" x14ac:dyDescent="0.25">
      <c r="A78" s="29">
        <v>42149</v>
      </c>
      <c r="B78" s="41">
        <v>40.197934184940699</v>
      </c>
      <c r="C78" s="41">
        <v>0</v>
      </c>
      <c r="D78" s="41">
        <v>13.558875</v>
      </c>
      <c r="E78" s="41">
        <v>6.3535247999999998</v>
      </c>
      <c r="F78" s="41">
        <v>9.8512046640000008</v>
      </c>
      <c r="G78" s="41">
        <v>21.441800493999999</v>
      </c>
      <c r="H78" s="41">
        <v>0</v>
      </c>
      <c r="I78" s="41">
        <v>12.286654544999999</v>
      </c>
      <c r="J78" s="41">
        <v>0</v>
      </c>
      <c r="K78" s="41">
        <v>5.5622239999999996</v>
      </c>
      <c r="L78" s="41">
        <v>0</v>
      </c>
    </row>
    <row r="79" spans="1:12" ht="15.95" customHeight="1" x14ac:dyDescent="0.25">
      <c r="A79" s="29">
        <v>42156</v>
      </c>
      <c r="B79" s="41">
        <v>9.5084560140000001</v>
      </c>
      <c r="C79" s="41">
        <v>44.377712884999994</v>
      </c>
      <c r="D79" s="41">
        <v>89.77064</v>
      </c>
      <c r="E79" s="41">
        <v>5.0588148999999998</v>
      </c>
      <c r="F79" s="41">
        <v>28.17787212</v>
      </c>
      <c r="G79" s="41">
        <v>0</v>
      </c>
      <c r="H79" s="41">
        <v>0</v>
      </c>
      <c r="I79" s="41">
        <v>0</v>
      </c>
      <c r="J79" s="41">
        <v>0</v>
      </c>
      <c r="K79" s="41">
        <v>0</v>
      </c>
      <c r="L79" s="41">
        <v>0</v>
      </c>
    </row>
    <row r="80" spans="1:12" ht="15.95" customHeight="1" x14ac:dyDescent="0.25">
      <c r="A80" s="29">
        <v>42163</v>
      </c>
      <c r="B80" s="41">
        <v>95.015256475204012</v>
      </c>
      <c r="C80" s="41">
        <v>0</v>
      </c>
      <c r="D80" s="41">
        <v>6.2968913000000004</v>
      </c>
      <c r="E80" s="41">
        <v>16.527196</v>
      </c>
      <c r="F80" s="41">
        <v>18.485704651999999</v>
      </c>
      <c r="G80" s="41">
        <v>28.469899299550001</v>
      </c>
      <c r="H80" s="41">
        <v>29.931710531322999</v>
      </c>
      <c r="I80" s="41">
        <v>0</v>
      </c>
      <c r="J80" s="41">
        <v>0</v>
      </c>
      <c r="K80" s="41">
        <v>0</v>
      </c>
      <c r="L80" s="41">
        <v>0</v>
      </c>
    </row>
    <row r="81" spans="1:12" ht="15.95" customHeight="1" x14ac:dyDescent="0.25">
      <c r="A81" s="29">
        <v>42170</v>
      </c>
      <c r="B81" s="41">
        <v>0</v>
      </c>
      <c r="C81" s="41">
        <v>49.034884485600003</v>
      </c>
      <c r="D81" s="41">
        <v>0</v>
      </c>
      <c r="E81" s="41">
        <v>23.169968399999998</v>
      </c>
      <c r="F81" s="41">
        <v>0</v>
      </c>
      <c r="G81" s="41">
        <v>0</v>
      </c>
      <c r="H81" s="41">
        <v>0</v>
      </c>
      <c r="I81" s="41">
        <v>0</v>
      </c>
      <c r="J81" s="41">
        <v>16.133986910899999</v>
      </c>
      <c r="K81" s="41">
        <v>0</v>
      </c>
      <c r="L81" s="41">
        <v>0</v>
      </c>
    </row>
    <row r="82" spans="1:12" ht="15.95" customHeight="1" x14ac:dyDescent="0.25">
      <c r="A82" s="29">
        <v>42177</v>
      </c>
      <c r="B82" s="41">
        <v>19.353248369999999</v>
      </c>
      <c r="C82" s="41">
        <v>0</v>
      </c>
      <c r="D82" s="41">
        <v>0</v>
      </c>
      <c r="E82" s="41">
        <v>5.2660929999999997</v>
      </c>
      <c r="F82" s="41">
        <v>9.4361879399999999</v>
      </c>
      <c r="G82" s="41">
        <v>14.6165223655</v>
      </c>
      <c r="H82" s="41">
        <v>0</v>
      </c>
      <c r="I82" s="41">
        <v>0</v>
      </c>
      <c r="J82" s="41">
        <v>0</v>
      </c>
      <c r="K82" s="41">
        <v>5.2639982600000002</v>
      </c>
      <c r="L82" s="41">
        <v>0</v>
      </c>
    </row>
    <row r="83" spans="1:12" ht="15.95" customHeight="1" x14ac:dyDescent="0.25">
      <c r="A83" s="29">
        <v>42184</v>
      </c>
      <c r="B83" s="41">
        <v>0</v>
      </c>
      <c r="C83" s="41">
        <v>0</v>
      </c>
      <c r="D83" s="41">
        <v>0</v>
      </c>
      <c r="E83" s="41">
        <v>0</v>
      </c>
      <c r="F83" s="41">
        <v>0</v>
      </c>
      <c r="G83" s="41">
        <v>0</v>
      </c>
      <c r="H83" s="41">
        <v>0</v>
      </c>
      <c r="I83" s="41">
        <v>0</v>
      </c>
      <c r="J83" s="41">
        <v>0</v>
      </c>
      <c r="K83" s="41">
        <v>0</v>
      </c>
      <c r="L83" s="41">
        <v>0</v>
      </c>
    </row>
    <row r="84" spans="1:12" ht="15.95" customHeight="1" x14ac:dyDescent="0.25">
      <c r="A84" s="29">
        <v>42191</v>
      </c>
      <c r="B84" s="41">
        <v>37.670808198000003</v>
      </c>
      <c r="C84" s="41">
        <v>0</v>
      </c>
      <c r="D84" s="41">
        <v>0</v>
      </c>
      <c r="E84" s="41">
        <v>10.483186</v>
      </c>
      <c r="F84" s="41">
        <v>0</v>
      </c>
      <c r="G84" s="41">
        <v>24.669101650400002</v>
      </c>
      <c r="H84" s="41">
        <v>0</v>
      </c>
      <c r="I84" s="41">
        <v>0</v>
      </c>
      <c r="J84" s="41">
        <v>0</v>
      </c>
      <c r="K84" s="41">
        <v>0</v>
      </c>
      <c r="L84" s="41">
        <v>0</v>
      </c>
    </row>
    <row r="85" spans="1:12" ht="15.95" customHeight="1" x14ac:dyDescent="0.25">
      <c r="A85" s="29">
        <v>42198</v>
      </c>
      <c r="B85" s="41">
        <v>18.933692934</v>
      </c>
      <c r="C85" s="41">
        <v>0</v>
      </c>
      <c r="D85" s="41">
        <v>0</v>
      </c>
      <c r="E85" s="41">
        <v>5.6372774999999997</v>
      </c>
      <c r="F85" s="41">
        <v>0</v>
      </c>
      <c r="G85" s="41">
        <v>0</v>
      </c>
      <c r="H85" s="41">
        <v>0</v>
      </c>
      <c r="I85" s="41">
        <v>0</v>
      </c>
      <c r="J85" s="41">
        <v>0</v>
      </c>
      <c r="K85" s="41">
        <v>0</v>
      </c>
      <c r="L85" s="41">
        <v>1.7709970323056901</v>
      </c>
    </row>
    <row r="86" spans="1:12" ht="15.95" customHeight="1" x14ac:dyDescent="0.25">
      <c r="A86" s="29">
        <v>42205</v>
      </c>
      <c r="B86" s="41">
        <v>18.840149184000001</v>
      </c>
      <c r="C86" s="41">
        <v>0</v>
      </c>
      <c r="D86" s="41">
        <v>0</v>
      </c>
      <c r="E86" s="41">
        <v>5.9817520000000002</v>
      </c>
      <c r="F86" s="41">
        <v>9.3591333599999995</v>
      </c>
      <c r="G86" s="41">
        <v>18.635170603599999</v>
      </c>
      <c r="H86" s="41">
        <v>0</v>
      </c>
      <c r="I86" s="41">
        <v>0</v>
      </c>
      <c r="J86" s="41">
        <v>0</v>
      </c>
      <c r="K86" s="41">
        <v>0</v>
      </c>
      <c r="L86" s="41">
        <v>1.7684188857929399</v>
      </c>
    </row>
    <row r="87" spans="1:12" ht="15.95" customHeight="1" x14ac:dyDescent="0.25">
      <c r="A87" s="29">
        <v>42212</v>
      </c>
      <c r="B87" s="41">
        <v>0</v>
      </c>
      <c r="C87" s="41">
        <v>0</v>
      </c>
      <c r="D87" s="41">
        <v>0</v>
      </c>
      <c r="E87" s="41">
        <v>0</v>
      </c>
      <c r="F87" s="41">
        <v>19.682727624000002</v>
      </c>
      <c r="G87" s="41">
        <v>0</v>
      </c>
      <c r="H87" s="41">
        <v>9.1888077072917493</v>
      </c>
      <c r="I87" s="41">
        <v>0</v>
      </c>
      <c r="J87" s="41">
        <v>0</v>
      </c>
      <c r="K87" s="41">
        <v>9.3099268500000001</v>
      </c>
      <c r="L87" s="41">
        <v>0</v>
      </c>
    </row>
    <row r="88" spans="1:12" ht="15.95" customHeight="1" x14ac:dyDescent="0.25">
      <c r="A88" s="29">
        <v>42219</v>
      </c>
      <c r="B88" s="41">
        <v>8.6810912880000011</v>
      </c>
      <c r="C88" s="41">
        <v>177.17803795999998</v>
      </c>
      <c r="D88" s="41">
        <v>51.495198000000002</v>
      </c>
      <c r="E88" s="41">
        <v>0</v>
      </c>
      <c r="F88" s="41">
        <v>0</v>
      </c>
      <c r="G88" s="41">
        <v>0</v>
      </c>
      <c r="H88" s="41">
        <v>9.1419328068202006</v>
      </c>
      <c r="I88" s="41">
        <v>0</v>
      </c>
      <c r="J88" s="41">
        <v>0</v>
      </c>
      <c r="K88" s="41">
        <v>0</v>
      </c>
      <c r="L88" s="41">
        <v>0</v>
      </c>
    </row>
    <row r="89" spans="1:12" ht="15.95" customHeight="1" x14ac:dyDescent="0.25">
      <c r="A89" s="29">
        <v>42226</v>
      </c>
      <c r="B89" s="41">
        <v>57.827630679799</v>
      </c>
      <c r="C89" s="41">
        <v>57.990739012250003</v>
      </c>
      <c r="D89" s="41">
        <v>0</v>
      </c>
      <c r="E89" s="41">
        <v>25.532002200000001</v>
      </c>
      <c r="F89" s="41">
        <v>34.754006725099998</v>
      </c>
      <c r="G89" s="41">
        <v>10.047788262399999</v>
      </c>
      <c r="H89" s="41">
        <v>30.239121476377079</v>
      </c>
      <c r="I89" s="41">
        <v>6.7265836614200003</v>
      </c>
      <c r="J89" s="41">
        <v>8.3475562443999998</v>
      </c>
      <c r="K89" s="41">
        <v>0</v>
      </c>
      <c r="L89" s="41">
        <v>0</v>
      </c>
    </row>
    <row r="90" spans="1:12" ht="15.95" customHeight="1" x14ac:dyDescent="0.25">
      <c r="A90" s="29">
        <v>42233</v>
      </c>
      <c r="B90" s="41">
        <v>99.256443701500004</v>
      </c>
      <c r="C90" s="41">
        <v>0</v>
      </c>
      <c r="D90" s="41">
        <v>0</v>
      </c>
      <c r="E90" s="41">
        <v>39.398756600000006</v>
      </c>
      <c r="F90" s="41">
        <v>9.1941207600000006</v>
      </c>
      <c r="G90" s="41">
        <v>0</v>
      </c>
      <c r="H90" s="41">
        <v>0</v>
      </c>
      <c r="I90" s="41">
        <v>0</v>
      </c>
      <c r="J90" s="41">
        <v>5.9055709998504602</v>
      </c>
      <c r="K90" s="41">
        <v>0</v>
      </c>
      <c r="L90" s="41">
        <v>0</v>
      </c>
    </row>
    <row r="91" spans="1:12" ht="15.95" customHeight="1" x14ac:dyDescent="0.25">
      <c r="A91" s="29">
        <v>42240</v>
      </c>
      <c r="B91" s="41">
        <v>34.269794362895396</v>
      </c>
      <c r="C91" s="41">
        <v>0</v>
      </c>
      <c r="D91" s="41">
        <v>0</v>
      </c>
      <c r="E91" s="41">
        <v>11.632536399999999</v>
      </c>
      <c r="F91" s="41">
        <v>18.585993720000001</v>
      </c>
      <c r="G91" s="41">
        <v>33.141844740300002</v>
      </c>
      <c r="H91" s="41">
        <v>0</v>
      </c>
      <c r="I91" s="41">
        <v>13.008263665299999</v>
      </c>
      <c r="J91" s="41">
        <v>0</v>
      </c>
      <c r="K91" s="41">
        <v>4.1368320000000001</v>
      </c>
      <c r="L91" s="41">
        <v>0</v>
      </c>
    </row>
    <row r="92" spans="1:12" ht="15.95" customHeight="1" x14ac:dyDescent="0.25">
      <c r="A92" s="29">
        <v>42247</v>
      </c>
      <c r="B92" s="41">
        <v>7.7812802599620001</v>
      </c>
      <c r="C92" s="41">
        <v>0</v>
      </c>
      <c r="D92" s="41">
        <v>0</v>
      </c>
      <c r="E92" s="41">
        <v>0</v>
      </c>
      <c r="F92" s="41">
        <v>0</v>
      </c>
      <c r="G92" s="41">
        <v>0</v>
      </c>
      <c r="H92" s="41">
        <v>0</v>
      </c>
      <c r="I92" s="41">
        <v>0</v>
      </c>
      <c r="J92" s="41">
        <v>1.3697940153799999</v>
      </c>
      <c r="K92" s="41">
        <v>0</v>
      </c>
      <c r="L92" s="41">
        <v>0</v>
      </c>
    </row>
    <row r="93" spans="1:12" ht="15.95" customHeight="1" x14ac:dyDescent="0.25">
      <c r="A93" s="29">
        <v>42254</v>
      </c>
      <c r="B93" s="41">
        <v>51.873476289007002</v>
      </c>
      <c r="C93" s="41">
        <v>47.623157262250004</v>
      </c>
      <c r="D93" s="41">
        <v>54.686588669999992</v>
      </c>
      <c r="E93" s="41">
        <v>12.17021772</v>
      </c>
      <c r="F93" s="41">
        <v>21.587349497999998</v>
      </c>
      <c r="G93" s="41">
        <v>0</v>
      </c>
      <c r="H93" s="41">
        <v>15.892177100093001</v>
      </c>
      <c r="I93" s="41">
        <v>0</v>
      </c>
      <c r="J93" s="41">
        <v>0</v>
      </c>
      <c r="K93" s="41">
        <v>0</v>
      </c>
      <c r="L93" s="41">
        <v>0</v>
      </c>
    </row>
    <row r="94" spans="1:12" ht="15.95" customHeight="1" x14ac:dyDescent="0.25">
      <c r="A94" s="29">
        <v>42261</v>
      </c>
      <c r="B94" s="41">
        <v>95.434588564047615</v>
      </c>
      <c r="C94" s="41">
        <v>55.5237360016</v>
      </c>
      <c r="D94" s="41">
        <v>42.902588430000002</v>
      </c>
      <c r="E94" s="41">
        <v>27.838491359999999</v>
      </c>
      <c r="F94" s="41">
        <v>24.848972016000001</v>
      </c>
      <c r="G94" s="41">
        <v>15.115231174670001</v>
      </c>
      <c r="H94" s="41">
        <v>24.501128097922418</v>
      </c>
      <c r="I94" s="41">
        <v>0</v>
      </c>
      <c r="J94" s="41">
        <v>0</v>
      </c>
      <c r="K94" s="41">
        <v>2.0979526455999999</v>
      </c>
      <c r="L94" s="41">
        <v>0</v>
      </c>
    </row>
    <row r="95" spans="1:12" ht="15.95" customHeight="1" x14ac:dyDescent="0.25">
      <c r="A95" s="29">
        <v>42268</v>
      </c>
      <c r="B95" s="41">
        <v>52.374983585000003</v>
      </c>
      <c r="C95" s="41">
        <v>45.152932820650001</v>
      </c>
      <c r="D95" s="41">
        <v>0</v>
      </c>
      <c r="E95" s="41">
        <v>11.2241108</v>
      </c>
      <c r="F95" s="41">
        <v>9.0684441000000007</v>
      </c>
      <c r="G95" s="41">
        <v>15.675411029999999</v>
      </c>
      <c r="H95" s="41">
        <v>0</v>
      </c>
      <c r="I95" s="41">
        <v>5</v>
      </c>
      <c r="J95" s="41">
        <v>0</v>
      </c>
      <c r="K95" s="41">
        <v>4.3287230699999997</v>
      </c>
      <c r="L95" s="41">
        <v>0</v>
      </c>
    </row>
    <row r="96" spans="1:12" ht="15.95" customHeight="1" x14ac:dyDescent="0.25">
      <c r="A96" s="29">
        <v>42275</v>
      </c>
      <c r="B96" s="41">
        <v>18.107471458144399</v>
      </c>
      <c r="C96" s="41">
        <v>0</v>
      </c>
      <c r="D96" s="41">
        <v>0</v>
      </c>
      <c r="E96" s="41">
        <v>0</v>
      </c>
      <c r="F96" s="41">
        <v>25.096978400282801</v>
      </c>
      <c r="G96" s="41">
        <v>0</v>
      </c>
      <c r="H96" s="41">
        <v>0</v>
      </c>
      <c r="I96" s="41">
        <v>11.631387651200001</v>
      </c>
      <c r="J96" s="41">
        <v>0</v>
      </c>
      <c r="K96" s="41">
        <v>0</v>
      </c>
      <c r="L96" s="41">
        <v>0</v>
      </c>
    </row>
    <row r="97" spans="1:12" ht="15.95" customHeight="1" x14ac:dyDescent="0.25">
      <c r="A97" s="29">
        <v>42282</v>
      </c>
      <c r="B97" s="41">
        <v>68.045120563243799</v>
      </c>
      <c r="C97" s="41">
        <v>0</v>
      </c>
      <c r="D97" s="41">
        <v>0</v>
      </c>
      <c r="E97" s="41">
        <v>0</v>
      </c>
      <c r="F97" s="41">
        <v>10.72626009</v>
      </c>
      <c r="G97" s="41">
        <v>0</v>
      </c>
      <c r="H97" s="41">
        <v>0</v>
      </c>
      <c r="I97" s="41">
        <v>0</v>
      </c>
      <c r="J97" s="41">
        <v>0</v>
      </c>
      <c r="K97" s="41">
        <v>0</v>
      </c>
      <c r="L97" s="41">
        <v>2.8821206878200001</v>
      </c>
    </row>
    <row r="98" spans="1:12" ht="15.95" customHeight="1" x14ac:dyDescent="0.25">
      <c r="A98" s="29">
        <v>42289</v>
      </c>
      <c r="B98" s="41">
        <v>45.367726218996197</v>
      </c>
      <c r="C98" s="41">
        <v>0</v>
      </c>
      <c r="D98" s="41">
        <v>78.883405370999995</v>
      </c>
      <c r="E98" s="41">
        <v>22.843526000000001</v>
      </c>
      <c r="F98" s="41">
        <v>32.136663977600001</v>
      </c>
      <c r="G98" s="41">
        <v>24.529582292040001</v>
      </c>
      <c r="H98" s="41">
        <v>53.729037202550955</v>
      </c>
      <c r="I98" s="41">
        <v>5.4343605090000002</v>
      </c>
      <c r="J98" s="41">
        <v>2.0794214871999999</v>
      </c>
      <c r="K98" s="41">
        <v>5.0261891832680003</v>
      </c>
      <c r="L98" s="41">
        <v>7.0606220675799998</v>
      </c>
    </row>
    <row r="99" spans="1:12" ht="15.95" customHeight="1" x14ac:dyDescent="0.25">
      <c r="A99" s="29">
        <v>42296</v>
      </c>
      <c r="B99" s="41">
        <v>56.937246591999994</v>
      </c>
      <c r="C99" s="41">
        <v>62.913599489999996</v>
      </c>
      <c r="D99" s="41">
        <v>0</v>
      </c>
      <c r="E99" s="41">
        <v>9.8435328000000002</v>
      </c>
      <c r="F99" s="41">
        <v>0</v>
      </c>
      <c r="G99" s="41">
        <v>0</v>
      </c>
      <c r="H99" s="41">
        <v>12.372241623234601</v>
      </c>
      <c r="I99" s="41">
        <v>0</v>
      </c>
      <c r="J99" s="41">
        <v>0</v>
      </c>
      <c r="K99" s="41">
        <v>10.405496127492</v>
      </c>
      <c r="L99" s="41">
        <v>0</v>
      </c>
    </row>
    <row r="100" spans="1:12" ht="15.95" customHeight="1" x14ac:dyDescent="0.25">
      <c r="A100" s="29">
        <v>42303</v>
      </c>
      <c r="B100" s="41">
        <v>0.86176472114000002</v>
      </c>
      <c r="C100" s="41">
        <v>0</v>
      </c>
      <c r="D100" s="41">
        <v>0</v>
      </c>
      <c r="E100" s="41">
        <v>5.8596159999999999</v>
      </c>
      <c r="F100" s="41">
        <v>17.381143137999999</v>
      </c>
      <c r="G100" s="41">
        <v>32.568789732200003</v>
      </c>
      <c r="H100" s="41">
        <v>0</v>
      </c>
      <c r="I100" s="41">
        <v>10.637616149999999</v>
      </c>
      <c r="J100" s="41">
        <v>0</v>
      </c>
      <c r="K100" s="41">
        <v>11.627269980000001</v>
      </c>
      <c r="L100" s="41">
        <v>5.9480828927999996</v>
      </c>
    </row>
    <row r="101" spans="1:12" ht="15.95" customHeight="1" x14ac:dyDescent="0.25">
      <c r="A101" s="29">
        <v>42310</v>
      </c>
      <c r="B101" s="41">
        <v>99.468337656191395</v>
      </c>
      <c r="C101" s="41">
        <v>0</v>
      </c>
      <c r="D101" s="41">
        <v>47.008538000000001</v>
      </c>
      <c r="E101" s="41">
        <v>0</v>
      </c>
      <c r="F101" s="41">
        <v>34.462936755000001</v>
      </c>
      <c r="G101" s="41">
        <v>0</v>
      </c>
      <c r="H101" s="41">
        <v>8.52612587601093</v>
      </c>
      <c r="I101" s="41">
        <v>0.64119022800000003</v>
      </c>
      <c r="J101" s="41">
        <v>0</v>
      </c>
      <c r="K101" s="41">
        <v>0.88681670000000001</v>
      </c>
      <c r="L101" s="41">
        <v>0</v>
      </c>
    </row>
    <row r="102" spans="1:12" ht="15.95" customHeight="1" x14ac:dyDescent="0.25">
      <c r="A102" s="29">
        <v>42317</v>
      </c>
      <c r="B102" s="41">
        <v>94.339462492544996</v>
      </c>
      <c r="C102" s="41">
        <v>0.94181912339999996</v>
      </c>
      <c r="D102" s="41">
        <v>28.798496759999999</v>
      </c>
      <c r="E102" s="41">
        <v>0</v>
      </c>
      <c r="F102" s="41">
        <v>0.52926866650000004</v>
      </c>
      <c r="G102" s="41">
        <v>1.0264549333499999</v>
      </c>
      <c r="H102" s="41">
        <v>14.4955245140392</v>
      </c>
      <c r="I102" s="41">
        <v>1.5309895248000001</v>
      </c>
      <c r="J102" s="41">
        <v>0</v>
      </c>
      <c r="K102" s="41">
        <v>0.22117999999999999</v>
      </c>
      <c r="L102" s="41">
        <v>4.5994366686588002</v>
      </c>
    </row>
    <row r="103" spans="1:12" ht="15.95" customHeight="1" x14ac:dyDescent="0.25">
      <c r="A103" s="29">
        <v>42324</v>
      </c>
      <c r="B103" s="41">
        <v>92.727205507610989</v>
      </c>
      <c r="C103" s="41">
        <v>52.417266014800006</v>
      </c>
      <c r="D103" s="41">
        <v>58.020340400000002</v>
      </c>
      <c r="E103" s="41">
        <v>24.528937599999999</v>
      </c>
      <c r="F103" s="41">
        <v>21.702781462000001</v>
      </c>
      <c r="G103" s="41">
        <v>25.324832062885001</v>
      </c>
      <c r="H103" s="41">
        <v>34.071523517568899</v>
      </c>
      <c r="I103" s="41">
        <v>8.2602062790000002</v>
      </c>
      <c r="J103" s="41">
        <v>5.9414990894999997</v>
      </c>
      <c r="K103" s="41">
        <v>11.489696172475002</v>
      </c>
      <c r="L103" s="41">
        <v>0</v>
      </c>
    </row>
    <row r="104" spans="1:12" ht="15.95" customHeight="1" x14ac:dyDescent="0.25">
      <c r="A104" s="29">
        <v>42331</v>
      </c>
      <c r="B104" s="41">
        <v>47.292297146899998</v>
      </c>
      <c r="C104" s="41">
        <v>0</v>
      </c>
      <c r="D104" s="41">
        <v>0</v>
      </c>
      <c r="E104" s="41">
        <v>6.3418824000000003</v>
      </c>
      <c r="F104" s="41">
        <v>0</v>
      </c>
      <c r="G104" s="41">
        <v>0</v>
      </c>
      <c r="H104" s="41">
        <v>0</v>
      </c>
      <c r="I104" s="41">
        <v>0</v>
      </c>
      <c r="J104" s="41">
        <v>0</v>
      </c>
      <c r="K104" s="41">
        <v>0</v>
      </c>
      <c r="L104" s="41">
        <v>0</v>
      </c>
    </row>
    <row r="105" spans="1:12" ht="15.95" customHeight="1" x14ac:dyDescent="0.25">
      <c r="A105" s="29">
        <v>42338</v>
      </c>
      <c r="B105" s="41">
        <v>171.62816193019739</v>
      </c>
      <c r="C105" s="41">
        <v>0</v>
      </c>
      <c r="D105" s="41">
        <v>0</v>
      </c>
      <c r="E105" s="41">
        <v>11.865637599999999</v>
      </c>
      <c r="F105" s="41">
        <v>16.978996138999999</v>
      </c>
      <c r="G105" s="41">
        <v>0</v>
      </c>
      <c r="H105" s="41">
        <v>0</v>
      </c>
      <c r="I105" s="41">
        <v>9.0484333408000008</v>
      </c>
      <c r="J105" s="41">
        <v>0</v>
      </c>
      <c r="K105" s="41">
        <v>5.3039884700000002</v>
      </c>
      <c r="L105" s="41">
        <v>0</v>
      </c>
    </row>
    <row r="106" spans="1:12" ht="15.95" customHeight="1" x14ac:dyDescent="0.25">
      <c r="A106" s="29">
        <v>42345</v>
      </c>
      <c r="B106" s="41">
        <v>16.549627947840001</v>
      </c>
      <c r="C106" s="41">
        <v>26.448034427</v>
      </c>
      <c r="D106" s="41">
        <v>0</v>
      </c>
      <c r="E106" s="41">
        <v>6.2448173999999996</v>
      </c>
      <c r="F106" s="41">
        <v>25.729243327999999</v>
      </c>
      <c r="G106" s="41">
        <v>0</v>
      </c>
      <c r="H106" s="41">
        <v>8.3109889847751308</v>
      </c>
      <c r="I106" s="41">
        <v>0</v>
      </c>
      <c r="J106" s="41">
        <v>0</v>
      </c>
      <c r="K106" s="41">
        <v>0.49154534999999999</v>
      </c>
      <c r="L106" s="41">
        <v>0</v>
      </c>
    </row>
    <row r="107" spans="1:12" ht="15.95" customHeight="1" x14ac:dyDescent="0.25">
      <c r="A107" s="29">
        <v>42352</v>
      </c>
      <c r="B107" s="41">
        <v>55.870390803583405</v>
      </c>
      <c r="C107" s="41">
        <v>123.013291056556</v>
      </c>
      <c r="D107" s="41">
        <v>13.075858180000001</v>
      </c>
      <c r="E107" s="41">
        <v>54.829295599999995</v>
      </c>
      <c r="F107" s="41">
        <v>28.6903720153032</v>
      </c>
      <c r="G107" s="41">
        <v>17.14797332973</v>
      </c>
      <c r="H107" s="41">
        <v>0</v>
      </c>
      <c r="I107" s="41">
        <v>4.4659783896</v>
      </c>
      <c r="J107" s="41">
        <v>19.3326298080475</v>
      </c>
      <c r="K107" s="41">
        <v>7.3052222499999999</v>
      </c>
      <c r="L107" s="41">
        <v>4.3127184099726001</v>
      </c>
    </row>
    <row r="108" spans="1:12" ht="15.95" customHeight="1" x14ac:dyDescent="0.25">
      <c r="A108" s="29">
        <v>42359</v>
      </c>
      <c r="B108" s="41">
        <v>0</v>
      </c>
      <c r="C108" s="41">
        <v>0</v>
      </c>
      <c r="D108" s="41">
        <v>0</v>
      </c>
      <c r="E108" s="41">
        <v>0</v>
      </c>
      <c r="F108" s="41">
        <v>0</v>
      </c>
      <c r="G108" s="41">
        <v>0</v>
      </c>
      <c r="H108" s="41">
        <v>0</v>
      </c>
      <c r="I108" s="41">
        <v>0</v>
      </c>
      <c r="J108" s="41">
        <v>0</v>
      </c>
      <c r="K108" s="41">
        <v>0.62702873000000003</v>
      </c>
      <c r="L108" s="41">
        <v>0</v>
      </c>
    </row>
    <row r="109" spans="1:12" ht="15.95" customHeight="1" x14ac:dyDescent="0.25">
      <c r="A109" s="29">
        <v>42366</v>
      </c>
      <c r="B109" s="41">
        <v>0</v>
      </c>
      <c r="C109" s="41">
        <v>0</v>
      </c>
      <c r="D109" s="41">
        <v>0</v>
      </c>
      <c r="E109" s="41">
        <v>0</v>
      </c>
      <c r="F109" s="41">
        <v>0</v>
      </c>
      <c r="G109" s="41">
        <v>0</v>
      </c>
      <c r="H109" s="41">
        <v>0</v>
      </c>
      <c r="I109" s="41">
        <v>0</v>
      </c>
      <c r="J109" s="41">
        <v>0</v>
      </c>
      <c r="K109" s="41">
        <v>0</v>
      </c>
      <c r="L109" s="41">
        <v>0</v>
      </c>
    </row>
    <row r="110" spans="1:12" ht="15.95" customHeight="1" x14ac:dyDescent="0.25">
      <c r="A110" s="29">
        <v>42373</v>
      </c>
      <c r="B110" s="41">
        <v>153.61984411824722</v>
      </c>
      <c r="C110" s="41">
        <v>0</v>
      </c>
      <c r="D110" s="41">
        <v>0</v>
      </c>
      <c r="E110" s="41">
        <v>5.0539300000000003</v>
      </c>
      <c r="F110" s="41">
        <v>0</v>
      </c>
      <c r="G110" s="41">
        <v>15.820284606</v>
      </c>
      <c r="H110" s="41">
        <v>10.2632024338096</v>
      </c>
      <c r="I110" s="41">
        <v>0</v>
      </c>
      <c r="J110" s="41">
        <v>0</v>
      </c>
      <c r="K110" s="41">
        <v>0.17743355</v>
      </c>
      <c r="L110" s="41">
        <v>2.9298918600000001</v>
      </c>
    </row>
    <row r="111" spans="1:12" ht="15.95" customHeight="1" x14ac:dyDescent="0.25">
      <c r="A111" s="29">
        <v>42380</v>
      </c>
      <c r="B111" s="41">
        <v>45.622820890077499</v>
      </c>
      <c r="C111" s="41">
        <v>0</v>
      </c>
      <c r="D111" s="41">
        <v>0</v>
      </c>
      <c r="E111" s="41">
        <v>12.992014774800001</v>
      </c>
      <c r="F111" s="41">
        <v>25.881155861</v>
      </c>
      <c r="G111" s="41">
        <v>0</v>
      </c>
      <c r="H111" s="41">
        <v>7.4543159771249998</v>
      </c>
      <c r="I111" s="41">
        <v>9.0389497134999992</v>
      </c>
      <c r="J111" s="41">
        <v>0</v>
      </c>
      <c r="K111" s="41">
        <v>6.3172827107756007</v>
      </c>
      <c r="L111" s="41">
        <v>22.457377209999997</v>
      </c>
    </row>
    <row r="112" spans="1:12" ht="15.95" customHeight="1" x14ac:dyDescent="0.25">
      <c r="A112" s="29">
        <v>42387</v>
      </c>
      <c r="B112" s="41">
        <v>55.884904770130007</v>
      </c>
      <c r="C112" s="41">
        <v>11.91586273815</v>
      </c>
      <c r="D112" s="41">
        <v>13.93085827</v>
      </c>
      <c r="E112" s="41">
        <v>18.532385599999998</v>
      </c>
      <c r="F112" s="41">
        <v>0</v>
      </c>
      <c r="G112" s="41">
        <v>16.2255916664</v>
      </c>
      <c r="H112" s="41">
        <v>0</v>
      </c>
      <c r="I112" s="41">
        <v>0</v>
      </c>
      <c r="J112" s="41">
        <v>0.22928739372000001</v>
      </c>
      <c r="K112" s="41">
        <v>8.4208763897320011</v>
      </c>
      <c r="L112" s="41">
        <v>0</v>
      </c>
    </row>
    <row r="113" spans="1:12" ht="15.95" customHeight="1" x14ac:dyDescent="0.25">
      <c r="A113" s="29">
        <v>42394</v>
      </c>
      <c r="B113" s="41">
        <v>27.756245159700001</v>
      </c>
      <c r="C113" s="41">
        <v>3.9514318479999999</v>
      </c>
      <c r="D113" s="41">
        <v>3.3309304000000002</v>
      </c>
      <c r="E113" s="41">
        <v>17.543378480000001</v>
      </c>
      <c r="F113" s="41">
        <v>0</v>
      </c>
      <c r="G113" s="41">
        <v>16.182747730199999</v>
      </c>
      <c r="H113" s="41">
        <v>0</v>
      </c>
      <c r="I113" s="41">
        <v>0</v>
      </c>
      <c r="J113" s="41">
        <v>0</v>
      </c>
      <c r="K113" s="41">
        <v>0.52732574999999993</v>
      </c>
      <c r="L113" s="41">
        <v>0</v>
      </c>
    </row>
    <row r="114" spans="1:12" ht="15.95" customHeight="1" x14ac:dyDescent="0.25">
      <c r="A114" s="29">
        <v>42401</v>
      </c>
      <c r="B114" s="41">
        <v>151.10636816722999</v>
      </c>
      <c r="C114" s="41">
        <v>0</v>
      </c>
      <c r="D114" s="41">
        <v>9.6494954400000008</v>
      </c>
      <c r="E114" s="41">
        <v>0</v>
      </c>
      <c r="F114" s="41">
        <v>0</v>
      </c>
      <c r="G114" s="41">
        <v>17.031556661</v>
      </c>
      <c r="H114" s="41">
        <v>0</v>
      </c>
      <c r="I114" s="41">
        <v>0</v>
      </c>
      <c r="J114" s="41">
        <v>0</v>
      </c>
      <c r="K114" s="41">
        <v>0.24284924999999999</v>
      </c>
      <c r="L114" s="41">
        <v>9.5081712064128006</v>
      </c>
    </row>
    <row r="115" spans="1:12" ht="15.95" customHeight="1" x14ac:dyDescent="0.25">
      <c r="A115" s="29">
        <v>42408</v>
      </c>
      <c r="B115" s="41">
        <v>128.840246348855</v>
      </c>
      <c r="C115" s="41">
        <v>0</v>
      </c>
      <c r="D115" s="41">
        <v>137.63861733376089</v>
      </c>
      <c r="E115" s="41">
        <v>14.051963000000001</v>
      </c>
      <c r="F115" s="41">
        <v>31.1316600378</v>
      </c>
      <c r="G115" s="41">
        <v>11.89648389795</v>
      </c>
      <c r="H115" s="41">
        <v>31.681576484259782</v>
      </c>
      <c r="I115" s="41">
        <v>4.6907481620000002</v>
      </c>
      <c r="J115" s="41">
        <v>13.908091180602501</v>
      </c>
      <c r="K115" s="41">
        <v>2.9572648656039999</v>
      </c>
      <c r="L115" s="41">
        <v>0</v>
      </c>
    </row>
    <row r="116" spans="1:12" ht="15.95" customHeight="1" x14ac:dyDescent="0.25">
      <c r="A116" s="29">
        <v>42415</v>
      </c>
      <c r="B116" s="41">
        <v>56.857380299200003</v>
      </c>
      <c r="C116" s="41">
        <v>0</v>
      </c>
      <c r="D116" s="41">
        <v>0</v>
      </c>
      <c r="E116" s="41">
        <v>0</v>
      </c>
      <c r="F116" s="41">
        <v>0</v>
      </c>
      <c r="G116" s="41">
        <v>0</v>
      </c>
      <c r="H116" s="41">
        <v>27.5021812427272</v>
      </c>
      <c r="I116" s="41">
        <v>0</v>
      </c>
      <c r="J116" s="41">
        <v>0</v>
      </c>
      <c r="K116" s="41">
        <v>2.4007091267880001</v>
      </c>
      <c r="L116" s="41">
        <v>0</v>
      </c>
    </row>
    <row r="117" spans="1:12" ht="15.95" customHeight="1" x14ac:dyDescent="0.25">
      <c r="A117" s="29">
        <v>42422</v>
      </c>
      <c r="B117" s="41">
        <v>33.875729865899999</v>
      </c>
      <c r="C117" s="41">
        <v>0</v>
      </c>
      <c r="D117" s="41">
        <v>105.0604434110207</v>
      </c>
      <c r="E117" s="41">
        <v>36.675446100000002</v>
      </c>
      <c r="F117" s="41">
        <v>13.117832875</v>
      </c>
      <c r="G117" s="41">
        <v>26.5362979788</v>
      </c>
      <c r="H117" s="41">
        <v>0</v>
      </c>
      <c r="I117" s="41">
        <v>19.589196722399997</v>
      </c>
      <c r="J117" s="41">
        <v>0</v>
      </c>
      <c r="K117" s="41">
        <v>15.534259890000001</v>
      </c>
      <c r="L117" s="41">
        <v>2.2639415548886102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1:O117"/>
  <sheetViews>
    <sheetView zoomScaleNormal="100" zoomScalePageLayoutView="80" workbookViewId="0">
      <pane xSplit="2" ySplit="5" topLeftCell="C84" activePane="bottomRight" state="frozen"/>
      <selection activeCell="K35" sqref="K35"/>
      <selection pane="topRight" activeCell="K35" sqref="K35"/>
      <selection pane="bottomLeft" activeCell="K35" sqref="K35"/>
      <selection pane="bottomRight" activeCell="D87" sqref="D87"/>
    </sheetView>
  </sheetViews>
  <sheetFormatPr defaultColWidth="20.28515625" defaultRowHeight="15.95" customHeight="1" x14ac:dyDescent="0.25"/>
  <cols>
    <col min="1" max="1" width="11.42578125" style="6" customWidth="1"/>
    <col min="2" max="2" width="20.28515625" style="6" hidden="1" customWidth="1"/>
    <col min="3" max="3" width="20.28515625" style="32"/>
    <col min="4" max="4" width="20.28515625" style="32" customWidth="1"/>
    <col min="5" max="6" width="20.28515625" style="32"/>
    <col min="7" max="7" width="5" style="6" customWidth="1"/>
    <col min="8" max="8" width="12.28515625" style="6" customWidth="1"/>
    <col min="9" max="9" width="19" style="6" customWidth="1"/>
    <col min="10" max="10" width="16.28515625" style="6" customWidth="1"/>
    <col min="11" max="11" width="20.28515625" style="6" customWidth="1"/>
    <col min="12" max="16384" width="20.28515625" style="6"/>
  </cols>
  <sheetData>
    <row r="1" spans="1:15" ht="15.95" customHeight="1" x14ac:dyDescent="0.35">
      <c r="D1" s="6"/>
      <c r="E1" s="45" t="s">
        <v>86</v>
      </c>
    </row>
    <row r="2" spans="1:15" ht="15.95" customHeight="1" x14ac:dyDescent="0.25">
      <c r="D2" s="6"/>
      <c r="E2" s="46" t="s">
        <v>87</v>
      </c>
    </row>
    <row r="4" spans="1:15" ht="15.95" customHeight="1" x14ac:dyDescent="0.25">
      <c r="A4" s="6" t="s">
        <v>57</v>
      </c>
      <c r="H4" s="6" t="s">
        <v>59</v>
      </c>
    </row>
    <row r="5" spans="1:15" ht="15.95" customHeight="1" x14ac:dyDescent="0.25">
      <c r="C5" s="19" t="s">
        <v>0</v>
      </c>
      <c r="D5" s="19" t="s">
        <v>1</v>
      </c>
      <c r="E5" s="19" t="s">
        <v>2</v>
      </c>
      <c r="F5" s="19" t="s">
        <v>37</v>
      </c>
      <c r="I5" s="19" t="s">
        <v>0</v>
      </c>
      <c r="J5" s="19" t="s">
        <v>1</v>
      </c>
      <c r="K5" s="19" t="s">
        <v>2</v>
      </c>
      <c r="L5" s="19" t="s">
        <v>37</v>
      </c>
    </row>
    <row r="6" spans="1:15" ht="15.95" customHeight="1" x14ac:dyDescent="0.25">
      <c r="A6" s="29">
        <v>41645</v>
      </c>
      <c r="B6" s="29"/>
      <c r="C6" s="8">
        <v>2663195.3924804004</v>
      </c>
      <c r="D6" s="8">
        <v>173706.79741624524</v>
      </c>
      <c r="E6" s="32">
        <v>48406.475630000001</v>
      </c>
      <c r="F6" s="32">
        <f>SUM(C6:E6)</f>
        <v>2885308.6655266453</v>
      </c>
      <c r="G6" s="32"/>
      <c r="H6" s="29">
        <v>41645</v>
      </c>
      <c r="I6" s="40">
        <f>C6/$F6</f>
        <v>0.92301923336659608</v>
      </c>
      <c r="J6" s="40">
        <f>D6/$F6</f>
        <v>6.0203887192963164E-2</v>
      </c>
      <c r="K6" s="40">
        <f>E6/$F6</f>
        <v>1.6776879440440921E-2</v>
      </c>
      <c r="L6" s="40">
        <f>F6/$F6</f>
        <v>1</v>
      </c>
      <c r="O6" s="32"/>
    </row>
    <row r="7" spans="1:15" ht="15.95" customHeight="1" x14ac:dyDescent="0.25">
      <c r="A7" s="29">
        <v>41652</v>
      </c>
      <c r="B7" s="29"/>
      <c r="C7" s="8">
        <v>1802799.3843999996</v>
      </c>
      <c r="D7" s="8">
        <v>173749.59553906671</v>
      </c>
      <c r="E7" s="32">
        <v>39318.735549999998</v>
      </c>
      <c r="F7" s="32">
        <f t="shared" ref="F7:F33" si="0">SUM(C7:E7)</f>
        <v>2015867.7154890664</v>
      </c>
      <c r="G7" s="32"/>
      <c r="H7" s="29">
        <v>41652</v>
      </c>
      <c r="I7" s="40">
        <f t="shared" ref="I7:I43" si="1">C7/$F7</f>
        <v>0.89430440824467761</v>
      </c>
      <c r="J7" s="40">
        <f t="shared" ref="J7:J43" si="2">D7/$F7</f>
        <v>8.6190970867804986E-2</v>
      </c>
      <c r="K7" s="40">
        <f t="shared" ref="K7:K43" si="3">E7/$F7</f>
        <v>1.9504620887517386E-2</v>
      </c>
      <c r="L7" s="40">
        <f t="shared" ref="L7:L43" si="4">F7/$F7</f>
        <v>1</v>
      </c>
      <c r="O7" s="32"/>
    </row>
    <row r="8" spans="1:15" ht="15.95" customHeight="1" x14ac:dyDescent="0.25">
      <c r="A8" s="29">
        <v>41659</v>
      </c>
      <c r="B8" s="29"/>
      <c r="C8" s="8">
        <v>2246358.1219939999</v>
      </c>
      <c r="D8" s="8">
        <v>154537.10841980207</v>
      </c>
      <c r="E8" s="32">
        <v>68011.302360000001</v>
      </c>
      <c r="F8" s="32">
        <f t="shared" si="0"/>
        <v>2468906.5327738021</v>
      </c>
      <c r="G8" s="32"/>
      <c r="H8" s="29">
        <v>41659</v>
      </c>
      <c r="I8" s="40">
        <f t="shared" si="1"/>
        <v>0.90985952370996792</v>
      </c>
      <c r="J8" s="40">
        <f t="shared" si="2"/>
        <v>6.2593340966286215E-2</v>
      </c>
      <c r="K8" s="40">
        <f t="shared" si="3"/>
        <v>2.7547135323745812E-2</v>
      </c>
      <c r="L8" s="40">
        <f t="shared" si="4"/>
        <v>1</v>
      </c>
      <c r="O8" s="32"/>
    </row>
    <row r="9" spans="1:15" ht="15.95" customHeight="1" x14ac:dyDescent="0.25">
      <c r="A9" s="29">
        <v>41666</v>
      </c>
      <c r="B9" s="29"/>
      <c r="C9" s="8">
        <v>2289385.6124800001</v>
      </c>
      <c r="D9" s="8">
        <v>190344.34889675531</v>
      </c>
      <c r="E9" s="32">
        <v>128401.30409999999</v>
      </c>
      <c r="F9" s="32">
        <f t="shared" si="0"/>
        <v>2608131.2654767553</v>
      </c>
      <c r="G9" s="32"/>
      <c r="H9" s="29">
        <v>41666</v>
      </c>
      <c r="I9" s="40">
        <f t="shared" si="1"/>
        <v>0.87778772594158916</v>
      </c>
      <c r="J9" s="40">
        <f t="shared" si="2"/>
        <v>7.2981123080843549E-2</v>
      </c>
      <c r="K9" s="40">
        <f t="shared" si="3"/>
        <v>4.9231150977567376E-2</v>
      </c>
      <c r="L9" s="40">
        <f t="shared" si="4"/>
        <v>1</v>
      </c>
      <c r="O9" s="32"/>
    </row>
    <row r="10" spans="1:15" ht="15.95" customHeight="1" x14ac:dyDescent="0.25">
      <c r="A10" s="29">
        <v>41673</v>
      </c>
      <c r="B10" s="29"/>
      <c r="C10" s="8">
        <v>1887007.9487910001</v>
      </c>
      <c r="D10" s="8">
        <v>138332.94725754895</v>
      </c>
      <c r="E10" s="32">
        <v>94477.753689999998</v>
      </c>
      <c r="F10" s="32">
        <f t="shared" si="0"/>
        <v>2119818.6497385493</v>
      </c>
      <c r="G10" s="32"/>
      <c r="H10" s="29">
        <v>41673</v>
      </c>
      <c r="I10" s="40">
        <f t="shared" si="1"/>
        <v>0.89017423684980634</v>
      </c>
      <c r="J10" s="40">
        <f t="shared" si="2"/>
        <v>6.5256972465361801E-2</v>
      </c>
      <c r="K10" s="40">
        <f t="shared" si="3"/>
        <v>4.4568790684831716E-2</v>
      </c>
      <c r="L10" s="40">
        <f t="shared" si="4"/>
        <v>1</v>
      </c>
      <c r="O10" s="32"/>
    </row>
    <row r="11" spans="1:15" ht="15.95" customHeight="1" x14ac:dyDescent="0.25">
      <c r="A11" s="29">
        <v>41680</v>
      </c>
      <c r="B11" s="29"/>
      <c r="C11" s="8">
        <v>1324625.3663999999</v>
      </c>
      <c r="D11" s="8">
        <v>156531.16126265866</v>
      </c>
      <c r="E11" s="32">
        <v>60220.817309999999</v>
      </c>
      <c r="F11" s="32">
        <f t="shared" si="0"/>
        <v>1541377.3449726587</v>
      </c>
      <c r="G11" s="32"/>
      <c r="H11" s="29">
        <v>41680</v>
      </c>
      <c r="I11" s="40">
        <f t="shared" si="1"/>
        <v>0.85937773168937837</v>
      </c>
      <c r="J11" s="40">
        <f t="shared" si="2"/>
        <v>0.1015527844451582</v>
      </c>
      <c r="K11" s="40">
        <f t="shared" si="3"/>
        <v>3.9069483865463335E-2</v>
      </c>
      <c r="L11" s="40">
        <f t="shared" si="4"/>
        <v>1</v>
      </c>
      <c r="O11" s="32"/>
    </row>
    <row r="12" spans="1:15" ht="15.95" customHeight="1" x14ac:dyDescent="0.25">
      <c r="A12" s="29">
        <v>41687</v>
      </c>
      <c r="B12" s="29"/>
      <c r="C12" s="8">
        <v>750241.34107000008</v>
      </c>
      <c r="D12" s="8">
        <v>137396.49865579981</v>
      </c>
      <c r="E12" s="32">
        <v>44946.608540000001</v>
      </c>
      <c r="F12" s="32">
        <f t="shared" si="0"/>
        <v>932584.4482657999</v>
      </c>
      <c r="G12" s="32"/>
      <c r="H12" s="29">
        <v>41687</v>
      </c>
      <c r="I12" s="40">
        <f t="shared" si="1"/>
        <v>0.80447550081402452</v>
      </c>
      <c r="J12" s="40">
        <f t="shared" si="2"/>
        <v>0.14732874745155503</v>
      </c>
      <c r="K12" s="40">
        <f t="shared" si="3"/>
        <v>4.8195751734420492E-2</v>
      </c>
      <c r="L12" s="40">
        <f t="shared" si="4"/>
        <v>1</v>
      </c>
      <c r="O12" s="32"/>
    </row>
    <row r="13" spans="1:15" ht="15.95" customHeight="1" x14ac:dyDescent="0.25">
      <c r="A13" s="29">
        <v>41694</v>
      </c>
      <c r="B13" s="29"/>
      <c r="C13" s="8">
        <v>1490599.3808899999</v>
      </c>
      <c r="D13" s="8">
        <v>202972.58561514044</v>
      </c>
      <c r="E13" s="32">
        <v>88030.124479999999</v>
      </c>
      <c r="F13" s="32">
        <f t="shared" si="0"/>
        <v>1781602.0909851403</v>
      </c>
      <c r="G13" s="32"/>
      <c r="H13" s="29">
        <v>41694</v>
      </c>
      <c r="I13" s="40">
        <f t="shared" si="1"/>
        <v>0.83666234364698688</v>
      </c>
      <c r="J13" s="40">
        <f t="shared" si="2"/>
        <v>0.11392700235488967</v>
      </c>
      <c r="K13" s="40">
        <f t="shared" si="3"/>
        <v>4.9410653998123437E-2</v>
      </c>
      <c r="L13" s="40">
        <f t="shared" si="4"/>
        <v>1</v>
      </c>
      <c r="O13" s="32"/>
    </row>
    <row r="14" spans="1:15" ht="15.95" customHeight="1" x14ac:dyDescent="0.25">
      <c r="A14" s="29">
        <v>41701</v>
      </c>
      <c r="B14" s="29"/>
      <c r="C14" s="8">
        <v>1400080.9686499999</v>
      </c>
      <c r="D14" s="8">
        <v>131949.75077080284</v>
      </c>
      <c r="E14" s="8">
        <v>129211.68364799999</v>
      </c>
      <c r="F14" s="32">
        <f t="shared" si="0"/>
        <v>1661242.4030688028</v>
      </c>
      <c r="G14" s="32"/>
      <c r="H14" s="29">
        <v>41701</v>
      </c>
      <c r="I14" s="40">
        <f t="shared" si="1"/>
        <v>0.84279149512656248</v>
      </c>
      <c r="J14" s="40">
        <f t="shared" si="2"/>
        <v>7.942835466218108E-2</v>
      </c>
      <c r="K14" s="40">
        <f t="shared" si="3"/>
        <v>7.778015021125638E-2</v>
      </c>
      <c r="L14" s="40">
        <f t="shared" si="4"/>
        <v>1</v>
      </c>
      <c r="O14" s="32"/>
    </row>
    <row r="15" spans="1:15" ht="15.95" customHeight="1" x14ac:dyDescent="0.25">
      <c r="A15" s="29">
        <v>41708</v>
      </c>
      <c r="B15" s="29"/>
      <c r="C15" s="8">
        <v>1730862.2273659999</v>
      </c>
      <c r="D15" s="8">
        <v>160066.46667533042</v>
      </c>
      <c r="E15" s="32">
        <v>160257.8143</v>
      </c>
      <c r="F15" s="32">
        <f t="shared" si="0"/>
        <v>2051186.5083413303</v>
      </c>
      <c r="G15" s="32"/>
      <c r="H15" s="29">
        <v>41708</v>
      </c>
      <c r="I15" s="40">
        <f t="shared" si="1"/>
        <v>0.8438346392818481</v>
      </c>
      <c r="J15" s="40">
        <f t="shared" si="2"/>
        <v>7.8036037203055922E-2</v>
      </c>
      <c r="K15" s="40">
        <f t="shared" si="3"/>
        <v>7.8129323515096022E-2</v>
      </c>
      <c r="L15" s="40">
        <f t="shared" si="4"/>
        <v>1</v>
      </c>
      <c r="O15" s="32"/>
    </row>
    <row r="16" spans="1:15" ht="15.95" customHeight="1" x14ac:dyDescent="0.25">
      <c r="A16" s="29">
        <v>41715</v>
      </c>
      <c r="B16" s="29"/>
      <c r="C16" s="8">
        <v>1397159.1361999998</v>
      </c>
      <c r="D16" s="8">
        <v>160484.42694862359</v>
      </c>
      <c r="E16" s="32">
        <v>194263.20879999999</v>
      </c>
      <c r="F16" s="32">
        <f t="shared" si="0"/>
        <v>1751906.7719486232</v>
      </c>
      <c r="G16" s="32"/>
      <c r="H16" s="29">
        <v>41715</v>
      </c>
      <c r="I16" s="40">
        <f t="shared" si="1"/>
        <v>0.79750769765331619</v>
      </c>
      <c r="J16" s="40">
        <f t="shared" si="2"/>
        <v>9.1605574861794062E-2</v>
      </c>
      <c r="K16" s="40">
        <f t="shared" si="3"/>
        <v>0.11088672748488981</v>
      </c>
      <c r="L16" s="40">
        <f t="shared" si="4"/>
        <v>1</v>
      </c>
      <c r="O16" s="32"/>
    </row>
    <row r="17" spans="1:15" ht="15.95" customHeight="1" x14ac:dyDescent="0.25">
      <c r="A17" s="29">
        <v>41722</v>
      </c>
      <c r="B17" s="29"/>
      <c r="C17" s="8">
        <v>1735071.5952259998</v>
      </c>
      <c r="D17" s="8">
        <v>179057.58498380272</v>
      </c>
      <c r="E17" s="32">
        <v>127958.7819</v>
      </c>
      <c r="F17" s="32">
        <f t="shared" si="0"/>
        <v>2042087.9621098025</v>
      </c>
      <c r="G17" s="32"/>
      <c r="H17" s="29">
        <v>41722</v>
      </c>
      <c r="I17" s="40">
        <f t="shared" si="1"/>
        <v>0.84965566000075443</v>
      </c>
      <c r="J17" s="40">
        <f t="shared" si="2"/>
        <v>8.7683580877097808E-2</v>
      </c>
      <c r="K17" s="40">
        <f t="shared" si="3"/>
        <v>6.2660759122147788E-2</v>
      </c>
      <c r="L17" s="40">
        <f t="shared" si="4"/>
        <v>1</v>
      </c>
      <c r="O17" s="32"/>
    </row>
    <row r="18" spans="1:15" ht="15.95" customHeight="1" x14ac:dyDescent="0.25">
      <c r="A18" s="29">
        <v>41729</v>
      </c>
      <c r="B18" s="29"/>
      <c r="C18" s="8">
        <v>1802764.7641099999</v>
      </c>
      <c r="D18" s="8">
        <v>130064.74761523308</v>
      </c>
      <c r="E18" s="32">
        <v>118352.03140000001</v>
      </c>
      <c r="F18" s="32">
        <f t="shared" si="0"/>
        <v>2051181.5431252329</v>
      </c>
      <c r="G18" s="32"/>
      <c r="H18" s="29">
        <v>41729</v>
      </c>
      <c r="I18" s="40">
        <f t="shared" si="1"/>
        <v>0.87889088615884348</v>
      </c>
      <c r="J18" s="40">
        <f t="shared" si="2"/>
        <v>6.3409671392159223E-2</v>
      </c>
      <c r="K18" s="40">
        <f t="shared" si="3"/>
        <v>5.7699442448997378E-2</v>
      </c>
      <c r="L18" s="40">
        <f t="shared" si="4"/>
        <v>1</v>
      </c>
      <c r="O18" s="32"/>
    </row>
    <row r="19" spans="1:15" ht="15.95" customHeight="1" x14ac:dyDescent="0.25">
      <c r="A19" s="29">
        <v>41736</v>
      </c>
      <c r="B19" s="29"/>
      <c r="C19" s="8">
        <v>1405466.2596400001</v>
      </c>
      <c r="D19" s="8">
        <v>138526.39608649572</v>
      </c>
      <c r="E19" s="32">
        <v>142285.46739999999</v>
      </c>
      <c r="F19" s="32">
        <f t="shared" si="0"/>
        <v>1686278.1231264956</v>
      </c>
      <c r="G19" s="32"/>
      <c r="H19" s="29">
        <v>41736</v>
      </c>
      <c r="I19" s="40">
        <f t="shared" si="1"/>
        <v>0.83347239127680328</v>
      </c>
      <c r="J19" s="40">
        <f t="shared" si="2"/>
        <v>8.2149198395373005E-2</v>
      </c>
      <c r="K19" s="40">
        <f t="shared" si="3"/>
        <v>8.4378410327823783E-2</v>
      </c>
      <c r="L19" s="40">
        <f t="shared" si="4"/>
        <v>1</v>
      </c>
      <c r="O19" s="32"/>
    </row>
    <row r="20" spans="1:15" ht="15.95" customHeight="1" x14ac:dyDescent="0.25">
      <c r="A20" s="29">
        <v>41743</v>
      </c>
      <c r="B20" s="29"/>
      <c r="C20" s="8">
        <v>1319196.3139299999</v>
      </c>
      <c r="D20" s="8">
        <v>111563.03765844254</v>
      </c>
      <c r="E20" s="32">
        <v>98360.231199999995</v>
      </c>
      <c r="F20" s="32">
        <f t="shared" si="0"/>
        <v>1529119.5827884425</v>
      </c>
      <c r="G20" s="32"/>
      <c r="H20" s="29">
        <v>41743</v>
      </c>
      <c r="I20" s="40">
        <f t="shared" si="1"/>
        <v>0.86271625108898631</v>
      </c>
      <c r="J20" s="40">
        <f t="shared" si="2"/>
        <v>7.2959001319570158E-2</v>
      </c>
      <c r="K20" s="40">
        <f t="shared" si="3"/>
        <v>6.4324747591443521E-2</v>
      </c>
      <c r="L20" s="40">
        <f t="shared" si="4"/>
        <v>1</v>
      </c>
      <c r="O20" s="32"/>
    </row>
    <row r="21" spans="1:15" ht="15.95" customHeight="1" x14ac:dyDescent="0.25">
      <c r="A21" s="29">
        <v>41750</v>
      </c>
      <c r="B21" s="29"/>
      <c r="C21" s="8">
        <v>1122627.83757</v>
      </c>
      <c r="D21" s="8">
        <v>148997.93512416453</v>
      </c>
      <c r="E21" s="32">
        <v>92271.787639999995</v>
      </c>
      <c r="F21" s="32">
        <f t="shared" si="0"/>
        <v>1363897.5603341644</v>
      </c>
      <c r="G21" s="32"/>
      <c r="H21" s="29">
        <v>41750</v>
      </c>
      <c r="I21" s="40">
        <f t="shared" si="1"/>
        <v>0.82310275362245555</v>
      </c>
      <c r="J21" s="40">
        <f t="shared" si="2"/>
        <v>0.10924422732133857</v>
      </c>
      <c r="K21" s="40">
        <f t="shared" si="3"/>
        <v>6.7653019056205924E-2</v>
      </c>
      <c r="L21" s="40">
        <f t="shared" si="4"/>
        <v>1</v>
      </c>
      <c r="O21" s="32"/>
    </row>
    <row r="22" spans="1:15" ht="15.95" customHeight="1" x14ac:dyDescent="0.25">
      <c r="A22" s="29">
        <v>41757</v>
      </c>
      <c r="B22" s="29"/>
      <c r="C22" s="8">
        <v>1166365.600994</v>
      </c>
      <c r="D22" s="8">
        <v>129355.59642834874</v>
      </c>
      <c r="E22" s="32">
        <v>88261.950320000004</v>
      </c>
      <c r="F22" s="32">
        <f t="shared" si="0"/>
        <v>1383983.1477423487</v>
      </c>
      <c r="G22" s="32"/>
      <c r="H22" s="29">
        <v>41757</v>
      </c>
      <c r="I22" s="40">
        <f t="shared" si="1"/>
        <v>0.842759973556512</v>
      </c>
      <c r="J22" s="40">
        <f t="shared" si="2"/>
        <v>9.3466164410573024E-2</v>
      </c>
      <c r="K22" s="40">
        <f t="shared" si="3"/>
        <v>6.3773862032915032E-2</v>
      </c>
      <c r="L22" s="40">
        <f t="shared" si="4"/>
        <v>1</v>
      </c>
      <c r="O22" s="32"/>
    </row>
    <row r="23" spans="1:15" ht="15.95" customHeight="1" x14ac:dyDescent="0.25">
      <c r="A23" s="29">
        <v>41764</v>
      </c>
      <c r="B23" s="29"/>
      <c r="C23" s="8">
        <v>1305555.6225100001</v>
      </c>
      <c r="D23" s="8">
        <v>155745.180611769</v>
      </c>
      <c r="E23" s="32">
        <v>85419.036989999993</v>
      </c>
      <c r="F23" s="32">
        <f t="shared" si="0"/>
        <v>1546719.840111769</v>
      </c>
      <c r="G23" s="32"/>
      <c r="H23" s="29">
        <v>41764</v>
      </c>
      <c r="I23" s="40">
        <f t="shared" si="1"/>
        <v>0.84408021973498326</v>
      </c>
      <c r="J23" s="40">
        <f t="shared" si="2"/>
        <v>0.10069385325820515</v>
      </c>
      <c r="K23" s="40">
        <f t="shared" si="3"/>
        <v>5.5225927006811684E-2</v>
      </c>
      <c r="L23" s="40">
        <f t="shared" si="4"/>
        <v>1</v>
      </c>
      <c r="O23" s="32"/>
    </row>
    <row r="24" spans="1:15" ht="15.95" customHeight="1" x14ac:dyDescent="0.25">
      <c r="A24" s="29">
        <v>41771</v>
      </c>
      <c r="B24" s="29"/>
      <c r="C24" s="8">
        <v>1902944.0562700001</v>
      </c>
      <c r="D24" s="8">
        <v>136771.14147784011</v>
      </c>
      <c r="E24" s="32">
        <v>109030.97169999999</v>
      </c>
      <c r="F24" s="32">
        <f t="shared" si="0"/>
        <v>2148746.1694478402</v>
      </c>
      <c r="G24" s="32"/>
      <c r="H24" s="29">
        <v>41771</v>
      </c>
      <c r="I24" s="40">
        <f t="shared" si="1"/>
        <v>0.88560672420372322</v>
      </c>
      <c r="J24" s="40">
        <f t="shared" si="2"/>
        <v>6.3651604560154243E-2</v>
      </c>
      <c r="K24" s="40">
        <f t="shared" si="3"/>
        <v>5.0741671236122554E-2</v>
      </c>
      <c r="L24" s="40">
        <f t="shared" si="4"/>
        <v>1</v>
      </c>
      <c r="O24" s="32"/>
    </row>
    <row r="25" spans="1:15" ht="15.95" customHeight="1" x14ac:dyDescent="0.25">
      <c r="A25" s="29">
        <v>41778</v>
      </c>
      <c r="B25" s="29"/>
      <c r="C25" s="8">
        <v>1802660.1540299999</v>
      </c>
      <c r="D25" s="8">
        <v>145007.38865793741</v>
      </c>
      <c r="E25" s="32">
        <v>102948.93949999999</v>
      </c>
      <c r="F25" s="32">
        <f t="shared" si="0"/>
        <v>2050616.4821879372</v>
      </c>
      <c r="G25" s="32"/>
      <c r="H25" s="29">
        <v>41778</v>
      </c>
      <c r="I25" s="40">
        <f t="shared" si="1"/>
        <v>0.87908205639048775</v>
      </c>
      <c r="J25" s="40">
        <f t="shared" si="2"/>
        <v>7.0714046199033528E-2</v>
      </c>
      <c r="K25" s="40">
        <f t="shared" si="3"/>
        <v>5.0203897410478732E-2</v>
      </c>
      <c r="L25" s="40">
        <f t="shared" si="4"/>
        <v>1</v>
      </c>
      <c r="O25" s="32"/>
    </row>
    <row r="26" spans="1:15" ht="15.95" customHeight="1" x14ac:dyDescent="0.25">
      <c r="A26" s="29">
        <v>41785</v>
      </c>
      <c r="B26" s="29"/>
      <c r="C26" s="8">
        <v>1419563.9004236301</v>
      </c>
      <c r="D26" s="8">
        <v>161014.21051735908</v>
      </c>
      <c r="E26" s="32">
        <v>70009.097320000001</v>
      </c>
      <c r="F26" s="32">
        <f t="shared" si="0"/>
        <v>1650587.208260989</v>
      </c>
      <c r="G26" s="32"/>
      <c r="H26" s="29">
        <v>41785</v>
      </c>
      <c r="I26" s="40">
        <f t="shared" si="1"/>
        <v>0.86003568506946182</v>
      </c>
      <c r="J26" s="40">
        <f t="shared" si="2"/>
        <v>9.7549653669616765E-2</v>
      </c>
      <c r="K26" s="40">
        <f t="shared" si="3"/>
        <v>4.2414661260921534E-2</v>
      </c>
      <c r="L26" s="40">
        <f t="shared" si="4"/>
        <v>1</v>
      </c>
      <c r="O26" s="32"/>
    </row>
    <row r="27" spans="1:15" ht="15.95" customHeight="1" x14ac:dyDescent="0.25">
      <c r="A27" s="29">
        <v>41792</v>
      </c>
      <c r="B27" s="29"/>
      <c r="C27" s="8">
        <v>2127018.8646998899</v>
      </c>
      <c r="D27" s="8">
        <v>154201.99101171651</v>
      </c>
      <c r="E27" s="32">
        <v>112227.4278</v>
      </c>
      <c r="F27" s="32">
        <f t="shared" si="0"/>
        <v>2393448.2835116065</v>
      </c>
      <c r="G27" s="32"/>
      <c r="H27" s="29">
        <v>41792</v>
      </c>
      <c r="I27" s="40">
        <f t="shared" si="1"/>
        <v>0.88868386225549933</v>
      </c>
      <c r="J27" s="40">
        <f t="shared" si="2"/>
        <v>6.4426706887301219E-2</v>
      </c>
      <c r="K27" s="40">
        <f t="shared" si="3"/>
        <v>4.6889430857199377E-2</v>
      </c>
      <c r="L27" s="40">
        <f t="shared" si="4"/>
        <v>1</v>
      </c>
      <c r="O27" s="32"/>
    </row>
    <row r="28" spans="1:15" ht="15.95" customHeight="1" x14ac:dyDescent="0.25">
      <c r="A28" s="29">
        <v>41799</v>
      </c>
      <c r="B28" s="29"/>
      <c r="C28" s="8">
        <v>2114866.962605</v>
      </c>
      <c r="D28" s="8">
        <v>143764.37363204465</v>
      </c>
      <c r="E28" s="32">
        <v>96664.793160000001</v>
      </c>
      <c r="F28" s="32">
        <f t="shared" si="0"/>
        <v>2355296.1293970444</v>
      </c>
      <c r="G28" s="32"/>
      <c r="H28" s="29">
        <v>41799</v>
      </c>
      <c r="I28" s="40">
        <f t="shared" si="1"/>
        <v>0.89791977161971803</v>
      </c>
      <c r="J28" s="40">
        <f t="shared" si="2"/>
        <v>6.1038767838016324E-2</v>
      </c>
      <c r="K28" s="40">
        <f t="shared" si="3"/>
        <v>4.1041460542265734E-2</v>
      </c>
      <c r="L28" s="40">
        <f t="shared" si="4"/>
        <v>1</v>
      </c>
      <c r="O28" s="32"/>
    </row>
    <row r="29" spans="1:15" ht="15.95" customHeight="1" x14ac:dyDescent="0.25">
      <c r="A29" s="29">
        <v>41806</v>
      </c>
      <c r="B29" s="29"/>
      <c r="C29" s="8">
        <v>1879104.1463160997</v>
      </c>
      <c r="D29" s="8">
        <v>135154.67956574992</v>
      </c>
      <c r="E29" s="32">
        <v>128548.1807</v>
      </c>
      <c r="F29" s="32">
        <f t="shared" si="0"/>
        <v>2142807.0065818494</v>
      </c>
      <c r="G29" s="32"/>
      <c r="H29" s="29">
        <v>41806</v>
      </c>
      <c r="I29" s="40">
        <f t="shared" si="1"/>
        <v>0.87693578588470189</v>
      </c>
      <c r="J29" s="40">
        <f t="shared" si="2"/>
        <v>6.3073659527250275E-2</v>
      </c>
      <c r="K29" s="40">
        <f t="shared" si="3"/>
        <v>5.9990554588047917E-2</v>
      </c>
      <c r="L29" s="40">
        <f t="shared" si="4"/>
        <v>1</v>
      </c>
      <c r="O29" s="32"/>
    </row>
    <row r="30" spans="1:15" ht="15.95" customHeight="1" x14ac:dyDescent="0.25">
      <c r="A30" s="29">
        <v>41813</v>
      </c>
      <c r="B30" s="29"/>
      <c r="C30" s="8">
        <v>2064055.7426911001</v>
      </c>
      <c r="D30" s="8">
        <v>158914.5069011563</v>
      </c>
      <c r="E30" s="32">
        <v>103078.3735</v>
      </c>
      <c r="F30" s="32">
        <f t="shared" si="0"/>
        <v>2326048.6230922565</v>
      </c>
      <c r="G30" s="32"/>
      <c r="H30" s="29">
        <v>41813</v>
      </c>
      <c r="I30" s="40">
        <f t="shared" si="1"/>
        <v>0.88736569055342351</v>
      </c>
      <c r="J30" s="40">
        <f t="shared" si="2"/>
        <v>6.8319512035778018E-2</v>
      </c>
      <c r="K30" s="40">
        <f t="shared" si="3"/>
        <v>4.431479741079844E-2</v>
      </c>
      <c r="L30" s="40">
        <f t="shared" si="4"/>
        <v>1</v>
      </c>
      <c r="O30" s="32"/>
    </row>
    <row r="31" spans="1:15" ht="15.95" customHeight="1" x14ac:dyDescent="0.25">
      <c r="A31" s="29">
        <v>41820</v>
      </c>
      <c r="B31" s="29"/>
      <c r="C31" s="8">
        <v>1357969.11329592</v>
      </c>
      <c r="D31" s="8">
        <v>101869.52189744377</v>
      </c>
      <c r="E31" s="32">
        <v>97983.602459999995</v>
      </c>
      <c r="F31" s="32">
        <f t="shared" si="0"/>
        <v>1557822.2376533637</v>
      </c>
      <c r="G31" s="32"/>
      <c r="H31" s="29">
        <v>41820</v>
      </c>
      <c r="I31" s="40">
        <f t="shared" si="1"/>
        <v>0.87170992971669614</v>
      </c>
      <c r="J31" s="40">
        <f t="shared" si="2"/>
        <v>6.5392263273180401E-2</v>
      </c>
      <c r="K31" s="40">
        <f t="shared" si="3"/>
        <v>6.2897807010123485E-2</v>
      </c>
      <c r="L31" s="40">
        <f t="shared" si="4"/>
        <v>1</v>
      </c>
      <c r="O31" s="32"/>
    </row>
    <row r="32" spans="1:15" ht="15.95" customHeight="1" x14ac:dyDescent="0.25">
      <c r="A32" s="29">
        <v>41827</v>
      </c>
      <c r="B32" s="29"/>
      <c r="C32" s="8">
        <v>1655051.4512645202</v>
      </c>
      <c r="D32" s="8">
        <v>125749.30857887452</v>
      </c>
      <c r="E32" s="32">
        <v>142828.33739999999</v>
      </c>
      <c r="F32" s="32">
        <f t="shared" si="0"/>
        <v>1923629.0972433947</v>
      </c>
      <c r="G32" s="32"/>
      <c r="H32" s="29">
        <v>41827</v>
      </c>
      <c r="I32" s="40">
        <f t="shared" si="1"/>
        <v>0.86037971334299712</v>
      </c>
      <c r="J32" s="40">
        <f t="shared" si="2"/>
        <v>6.5370870485935262E-2</v>
      </c>
      <c r="K32" s="40">
        <f t="shared" si="3"/>
        <v>7.4249416171067659E-2</v>
      </c>
      <c r="L32" s="40">
        <f t="shared" si="4"/>
        <v>1</v>
      </c>
      <c r="O32" s="32"/>
    </row>
    <row r="33" spans="1:15" ht="15.95" customHeight="1" x14ac:dyDescent="0.25">
      <c r="A33" s="29">
        <v>41834</v>
      </c>
      <c r="B33" s="29"/>
      <c r="C33" s="8">
        <v>1170659.2600278917</v>
      </c>
      <c r="D33" s="8">
        <v>140970.06410383005</v>
      </c>
      <c r="E33" s="32">
        <v>140417.51819999999</v>
      </c>
      <c r="F33" s="32">
        <f t="shared" si="0"/>
        <v>1452046.8423317219</v>
      </c>
      <c r="G33" s="32"/>
      <c r="H33" s="29">
        <v>41834</v>
      </c>
      <c r="I33" s="40">
        <f t="shared" si="1"/>
        <v>0.80621315091187196</v>
      </c>
      <c r="J33" s="40">
        <f t="shared" si="2"/>
        <v>9.7083689034065793E-2</v>
      </c>
      <c r="K33" s="40">
        <f t="shared" si="3"/>
        <v>9.6703160054062112E-2</v>
      </c>
      <c r="L33" s="40">
        <f t="shared" si="4"/>
        <v>1</v>
      </c>
      <c r="O33" s="32"/>
    </row>
    <row r="34" spans="1:15" ht="15.95" customHeight="1" x14ac:dyDescent="0.25">
      <c r="A34" s="29">
        <v>41841</v>
      </c>
      <c r="B34" s="29"/>
      <c r="C34" s="8">
        <v>1724709.8512991001</v>
      </c>
      <c r="D34" s="8">
        <v>149253.13487573716</v>
      </c>
      <c r="E34" s="32">
        <v>94433.75172</v>
      </c>
      <c r="F34" s="32">
        <f>SUM(C34:E34)</f>
        <v>1968396.7378948373</v>
      </c>
      <c r="G34" s="32"/>
      <c r="H34" s="29">
        <v>41841</v>
      </c>
      <c r="I34" s="40">
        <f t="shared" si="1"/>
        <v>0.87620031983168412</v>
      </c>
      <c r="J34" s="40">
        <f t="shared" si="2"/>
        <v>7.5824721715074844E-2</v>
      </c>
      <c r="K34" s="40">
        <f t="shared" si="3"/>
        <v>4.7974958453241033E-2</v>
      </c>
      <c r="L34" s="40">
        <f t="shared" si="4"/>
        <v>1</v>
      </c>
      <c r="O34" s="32"/>
    </row>
    <row r="35" spans="1:15" ht="15.95" customHeight="1" x14ac:dyDescent="0.25">
      <c r="A35" s="29">
        <v>41848</v>
      </c>
      <c r="B35" s="24"/>
      <c r="C35" s="8">
        <v>1374580.0133856877</v>
      </c>
      <c r="D35" s="8">
        <v>168912.02805875419</v>
      </c>
      <c r="E35" s="32">
        <v>174577.06690000001</v>
      </c>
      <c r="F35" s="32">
        <f t="shared" ref="F35:F43" si="5">SUM(C35:E35)</f>
        <v>1718069.108344442</v>
      </c>
      <c r="G35" s="32"/>
      <c r="H35" s="29">
        <v>41848</v>
      </c>
      <c r="I35" s="40">
        <f t="shared" si="1"/>
        <v>0.8000725970274003</v>
      </c>
      <c r="J35" s="40">
        <f t="shared" si="2"/>
        <v>9.831503706013342E-2</v>
      </c>
      <c r="K35" s="40">
        <f t="shared" si="3"/>
        <v>0.10161236591246622</v>
      </c>
      <c r="L35" s="40">
        <f t="shared" si="4"/>
        <v>1</v>
      </c>
      <c r="O35" s="32"/>
    </row>
    <row r="36" spans="1:15" ht="15.95" customHeight="1" x14ac:dyDescent="0.25">
      <c r="A36" s="29">
        <v>41855</v>
      </c>
      <c r="C36" s="8">
        <v>1144232.7039999999</v>
      </c>
      <c r="D36" s="8">
        <v>155768.99514779451</v>
      </c>
      <c r="E36" s="32">
        <v>192965.67060000001</v>
      </c>
      <c r="F36" s="32">
        <f t="shared" si="5"/>
        <v>1492967.3697477945</v>
      </c>
      <c r="H36" s="29">
        <v>41855</v>
      </c>
      <c r="I36" s="40">
        <f t="shared" si="1"/>
        <v>0.7664150785782371</v>
      </c>
      <c r="J36" s="40">
        <f t="shared" si="2"/>
        <v>0.10433516385164428</v>
      </c>
      <c r="K36" s="40">
        <f t="shared" si="3"/>
        <v>0.12924975757011858</v>
      </c>
      <c r="L36" s="40">
        <f t="shared" si="4"/>
        <v>1</v>
      </c>
      <c r="O36" s="32"/>
    </row>
    <row r="37" spans="1:15" ht="15.95" customHeight="1" x14ac:dyDescent="0.25">
      <c r="A37" s="29">
        <v>41862</v>
      </c>
      <c r="C37" s="8">
        <v>1320242.3448791413</v>
      </c>
      <c r="D37" s="8">
        <v>146534.49186621999</v>
      </c>
      <c r="E37" s="32">
        <v>136286.8009</v>
      </c>
      <c r="F37" s="32">
        <f t="shared" si="5"/>
        <v>1603063.6376453612</v>
      </c>
      <c r="H37" s="29">
        <v>41862</v>
      </c>
      <c r="I37" s="40">
        <f t="shared" si="1"/>
        <v>0.82357450688505529</v>
      </c>
      <c r="J37" s="40">
        <f t="shared" si="2"/>
        <v>9.1409029825824772E-2</v>
      </c>
      <c r="K37" s="40">
        <f t="shared" si="3"/>
        <v>8.5016463289119992E-2</v>
      </c>
      <c r="L37" s="40">
        <f t="shared" si="4"/>
        <v>1</v>
      </c>
      <c r="O37" s="32"/>
    </row>
    <row r="38" spans="1:15" ht="15.95" customHeight="1" x14ac:dyDescent="0.25">
      <c r="A38" s="29">
        <v>41869</v>
      </c>
      <c r="C38" s="8">
        <v>1013534.192539845</v>
      </c>
      <c r="D38" s="8">
        <v>167958.5249875845</v>
      </c>
      <c r="E38" s="32">
        <v>90372.514639999994</v>
      </c>
      <c r="F38" s="32">
        <f t="shared" si="5"/>
        <v>1271865.2321674295</v>
      </c>
      <c r="H38" s="29">
        <v>41869</v>
      </c>
      <c r="I38" s="40">
        <f t="shared" si="1"/>
        <v>0.7968880404196963</v>
      </c>
      <c r="J38" s="40">
        <f t="shared" si="2"/>
        <v>0.13205685692135838</v>
      </c>
      <c r="K38" s="40">
        <f t="shared" si="3"/>
        <v>7.1055102658945296E-2</v>
      </c>
      <c r="L38" s="40">
        <f t="shared" si="4"/>
        <v>1</v>
      </c>
      <c r="O38" s="32"/>
    </row>
    <row r="39" spans="1:15" ht="15.95" customHeight="1" x14ac:dyDescent="0.25">
      <c r="A39" s="29">
        <v>41876</v>
      </c>
      <c r="C39" s="8">
        <v>1117582.3349969997</v>
      </c>
      <c r="D39" s="8">
        <v>200887.08539434653</v>
      </c>
      <c r="E39" s="32">
        <v>68341.69988</v>
      </c>
      <c r="F39" s="32">
        <f t="shared" si="5"/>
        <v>1386811.1202713463</v>
      </c>
      <c r="H39" s="29">
        <v>41876</v>
      </c>
      <c r="I39" s="40">
        <f t="shared" si="1"/>
        <v>0.80586484969801164</v>
      </c>
      <c r="J39" s="40">
        <f t="shared" si="2"/>
        <v>0.14485540421325765</v>
      </c>
      <c r="K39" s="40">
        <f t="shared" si="3"/>
        <v>4.9279746088730612E-2</v>
      </c>
      <c r="L39" s="40">
        <f t="shared" si="4"/>
        <v>1</v>
      </c>
      <c r="O39" s="32"/>
    </row>
    <row r="40" spans="1:15" ht="15.95" customHeight="1" x14ac:dyDescent="0.25">
      <c r="A40" s="29">
        <v>41883</v>
      </c>
      <c r="C40" s="8">
        <v>1393151.2674503997</v>
      </c>
      <c r="D40" s="8">
        <v>151944.27042174333</v>
      </c>
      <c r="E40" s="32">
        <v>94137.918609999993</v>
      </c>
      <c r="F40" s="32">
        <f t="shared" si="5"/>
        <v>1639233.4564821431</v>
      </c>
      <c r="H40" s="29">
        <v>41883</v>
      </c>
      <c r="I40" s="40">
        <f t="shared" si="1"/>
        <v>0.84987971782869465</v>
      </c>
      <c r="J40" s="40">
        <f t="shared" si="2"/>
        <v>9.2692270171096602E-2</v>
      </c>
      <c r="K40" s="40">
        <f t="shared" si="3"/>
        <v>5.7428012000208632E-2</v>
      </c>
      <c r="L40" s="40">
        <f t="shared" si="4"/>
        <v>1</v>
      </c>
      <c r="O40" s="32"/>
    </row>
    <row r="41" spans="1:15" ht="15.95" customHeight="1" x14ac:dyDescent="0.25">
      <c r="A41" s="29">
        <v>41890</v>
      </c>
      <c r="C41" s="8">
        <v>1632476.7189197999</v>
      </c>
      <c r="D41" s="8">
        <v>214533.6220046666</v>
      </c>
      <c r="E41" s="32">
        <v>115532.65730000001</v>
      </c>
      <c r="F41" s="32">
        <f t="shared" si="5"/>
        <v>1962542.9982244666</v>
      </c>
      <c r="H41" s="29">
        <v>41890</v>
      </c>
      <c r="I41" s="40">
        <f t="shared" si="1"/>
        <v>0.83181704573949145</v>
      </c>
      <c r="J41" s="40">
        <f t="shared" si="2"/>
        <v>0.10931410022545109</v>
      </c>
      <c r="K41" s="40">
        <f t="shared" si="3"/>
        <v>5.8868854035057386E-2</v>
      </c>
      <c r="L41" s="40">
        <f t="shared" si="4"/>
        <v>1</v>
      </c>
      <c r="O41" s="32"/>
    </row>
    <row r="42" spans="1:15" ht="15.95" customHeight="1" x14ac:dyDescent="0.25">
      <c r="A42" s="29">
        <v>41897</v>
      </c>
      <c r="C42" s="8">
        <v>1659542.7373986475</v>
      </c>
      <c r="D42" s="8">
        <v>205100.64496171649</v>
      </c>
      <c r="E42" s="32">
        <v>154339.76949999999</v>
      </c>
      <c r="F42" s="32">
        <f t="shared" si="5"/>
        <v>2018983.1518603638</v>
      </c>
      <c r="H42" s="29">
        <v>41897</v>
      </c>
      <c r="I42" s="40">
        <f t="shared" si="1"/>
        <v>0.8219695819994759</v>
      </c>
      <c r="J42" s="40">
        <f t="shared" si="2"/>
        <v>0.10158611020242014</v>
      </c>
      <c r="K42" s="40">
        <f t="shared" si="3"/>
        <v>7.64443077981041E-2</v>
      </c>
      <c r="L42" s="40">
        <f t="shared" si="4"/>
        <v>1</v>
      </c>
      <c r="O42" s="32"/>
    </row>
    <row r="43" spans="1:15" ht="15.95" customHeight="1" x14ac:dyDescent="0.25">
      <c r="A43" s="29">
        <v>41904</v>
      </c>
      <c r="C43" s="8">
        <v>1559122.9097576002</v>
      </c>
      <c r="D43" s="8">
        <v>240193.48435974523</v>
      </c>
      <c r="E43" s="32">
        <v>199725.49179999999</v>
      </c>
      <c r="F43" s="32">
        <f t="shared" si="5"/>
        <v>1999041.8859173453</v>
      </c>
      <c r="H43" s="29">
        <v>41904</v>
      </c>
      <c r="I43" s="40">
        <f t="shared" si="1"/>
        <v>0.77993508827461633</v>
      </c>
      <c r="J43" s="40">
        <f t="shared" si="2"/>
        <v>0.12015430294474408</v>
      </c>
      <c r="K43" s="40">
        <f t="shared" si="3"/>
        <v>9.9910608780639662E-2</v>
      </c>
      <c r="L43" s="40">
        <f t="shared" si="4"/>
        <v>1</v>
      </c>
      <c r="O43" s="32"/>
    </row>
    <row r="44" spans="1:15" ht="15.95" customHeight="1" x14ac:dyDescent="0.25">
      <c r="A44" s="29">
        <v>41911</v>
      </c>
      <c r="C44" s="8">
        <v>1448162.6454559115</v>
      </c>
      <c r="D44" s="8">
        <v>209006.72019558781</v>
      </c>
      <c r="E44" s="32">
        <v>246488.3</v>
      </c>
      <c r="F44" s="32">
        <f>SUM(C44:E44)</f>
        <v>1903657.6656514993</v>
      </c>
      <c r="H44" s="29">
        <v>41911</v>
      </c>
      <c r="I44" s="40">
        <f t="shared" ref="I44:L48" si="6">C44/$F44</f>
        <v>0.76072640138283409</v>
      </c>
      <c r="J44" s="40">
        <f t="shared" si="6"/>
        <v>0.10979217743126009</v>
      </c>
      <c r="K44" s="40">
        <f t="shared" si="6"/>
        <v>0.12948142118590578</v>
      </c>
      <c r="L44" s="40">
        <f t="shared" si="6"/>
        <v>1</v>
      </c>
      <c r="O44" s="32"/>
    </row>
    <row r="45" spans="1:15" ht="15.95" customHeight="1" x14ac:dyDescent="0.25">
      <c r="A45" s="29">
        <v>41918</v>
      </c>
      <c r="C45" s="8">
        <v>1641824.93413823</v>
      </c>
      <c r="D45" s="8">
        <v>187619.7186226621</v>
      </c>
      <c r="E45" s="32">
        <v>529982.78</v>
      </c>
      <c r="F45" s="32">
        <f t="shared" ref="F45:F72" si="7">SUM(C45:E45)</f>
        <v>2359427.4327608924</v>
      </c>
      <c r="H45" s="29">
        <v>41918</v>
      </c>
      <c r="I45" s="40">
        <f t="shared" si="6"/>
        <v>0.69585735561997886</v>
      </c>
      <c r="J45" s="40">
        <f t="shared" si="6"/>
        <v>7.9519173176315155E-2</v>
      </c>
      <c r="K45" s="40">
        <f t="shared" si="6"/>
        <v>0.22462347120370588</v>
      </c>
      <c r="L45" s="40">
        <f t="shared" si="6"/>
        <v>1</v>
      </c>
      <c r="O45" s="32"/>
    </row>
    <row r="46" spans="1:15" ht="15.95" customHeight="1" x14ac:dyDescent="0.25">
      <c r="A46" s="29">
        <v>41925</v>
      </c>
      <c r="C46" s="8">
        <v>1659643.7399197577</v>
      </c>
      <c r="D46" s="8">
        <v>178742.08059735733</v>
      </c>
      <c r="E46" s="32">
        <v>373784.57</v>
      </c>
      <c r="F46" s="32">
        <f t="shared" si="7"/>
        <v>2212170.3905171151</v>
      </c>
      <c r="H46" s="29">
        <v>41925</v>
      </c>
      <c r="I46" s="40">
        <f t="shared" si="6"/>
        <v>0.75023323114446028</v>
      </c>
      <c r="J46" s="40">
        <f t="shared" si="6"/>
        <v>8.0799418238110821E-2</v>
      </c>
      <c r="K46" s="40">
        <f t="shared" si="6"/>
        <v>0.1689673506174289</v>
      </c>
      <c r="L46" s="40">
        <f t="shared" si="6"/>
        <v>1</v>
      </c>
      <c r="O46" s="32"/>
    </row>
    <row r="47" spans="1:15" ht="15.95" customHeight="1" x14ac:dyDescent="0.25">
      <c r="A47" s="29">
        <v>41932</v>
      </c>
      <c r="C47" s="8">
        <v>1648042.2284362046</v>
      </c>
      <c r="D47" s="8">
        <v>194419.49553086996</v>
      </c>
      <c r="E47" s="32">
        <v>241044.57</v>
      </c>
      <c r="F47" s="32">
        <f t="shared" si="7"/>
        <v>2083506.2939670747</v>
      </c>
      <c r="H47" s="29">
        <v>41932</v>
      </c>
      <c r="I47" s="40">
        <f t="shared" si="6"/>
        <v>0.79099460040423963</v>
      </c>
      <c r="J47" s="40">
        <f t="shared" si="6"/>
        <v>9.3313610855807833E-2</v>
      </c>
      <c r="K47" s="40">
        <f t="shared" si="6"/>
        <v>0.11569178873995242</v>
      </c>
      <c r="L47" s="40">
        <f t="shared" si="6"/>
        <v>1</v>
      </c>
      <c r="O47" s="32"/>
    </row>
    <row r="48" spans="1:15" ht="15.95" customHeight="1" x14ac:dyDescent="0.25">
      <c r="A48" s="29">
        <v>41939</v>
      </c>
      <c r="C48" s="8">
        <v>1527012.6578331019</v>
      </c>
      <c r="D48" s="8">
        <v>227308.42161290837</v>
      </c>
      <c r="E48" s="32">
        <v>174949.99</v>
      </c>
      <c r="F48" s="32">
        <f t="shared" si="7"/>
        <v>1929271.0694460103</v>
      </c>
      <c r="H48" s="29">
        <v>41939</v>
      </c>
      <c r="I48" s="40">
        <f t="shared" si="6"/>
        <v>0.79149720431540149</v>
      </c>
      <c r="J48" s="40">
        <f t="shared" si="6"/>
        <v>0.11782088334439179</v>
      </c>
      <c r="K48" s="40">
        <f t="shared" si="6"/>
        <v>9.0681912340206727E-2</v>
      </c>
      <c r="L48" s="40">
        <f t="shared" si="6"/>
        <v>1</v>
      </c>
      <c r="O48" s="32"/>
    </row>
    <row r="49" spans="1:15" ht="15.95" customHeight="1" x14ac:dyDescent="0.25">
      <c r="A49" s="29">
        <v>41946</v>
      </c>
      <c r="C49" s="41">
        <v>1547854.0236418431</v>
      </c>
      <c r="D49" s="41">
        <v>187527.51323083381</v>
      </c>
      <c r="E49" s="33">
        <v>127101.42</v>
      </c>
      <c r="F49" s="32">
        <f t="shared" si="7"/>
        <v>1862482.956872677</v>
      </c>
      <c r="H49" s="29">
        <v>41946</v>
      </c>
      <c r="I49" s="40">
        <f t="shared" ref="I49:I57" si="8">C49/$F49</f>
        <v>0.83107016788001542</v>
      </c>
      <c r="J49" s="40">
        <f t="shared" ref="J49:J57" si="9">D49/$F49</f>
        <v>0.10068683449630812</v>
      </c>
      <c r="K49" s="40">
        <f t="shared" ref="K49:K57" si="10">E49/$F49</f>
        <v>6.8242997623676457E-2</v>
      </c>
      <c r="L49" s="40">
        <f t="shared" ref="L49:L57" si="11">F49/$F49</f>
        <v>1</v>
      </c>
      <c r="O49" s="32"/>
    </row>
    <row r="50" spans="1:15" ht="15.95" customHeight="1" x14ac:dyDescent="0.25">
      <c r="A50" s="29">
        <v>41953</v>
      </c>
      <c r="C50" s="41">
        <v>1205651.2997827623</v>
      </c>
      <c r="D50" s="41">
        <v>171251.81009764966</v>
      </c>
      <c r="E50" s="33">
        <v>79610.53</v>
      </c>
      <c r="F50" s="32">
        <f t="shared" si="7"/>
        <v>1456513.639880412</v>
      </c>
      <c r="H50" s="29">
        <v>41953</v>
      </c>
      <c r="I50" s="40">
        <f t="shared" si="8"/>
        <v>0.82776519681734873</v>
      </c>
      <c r="J50" s="40">
        <f t="shared" si="9"/>
        <v>0.11757652342460068</v>
      </c>
      <c r="K50" s="40">
        <f t="shared" si="10"/>
        <v>5.4658279758050515E-2</v>
      </c>
      <c r="L50" s="40">
        <f t="shared" si="11"/>
        <v>1</v>
      </c>
      <c r="O50" s="32"/>
    </row>
    <row r="51" spans="1:15" ht="15.95" customHeight="1" x14ac:dyDescent="0.25">
      <c r="A51" s="29">
        <v>41960</v>
      </c>
      <c r="C51" s="41">
        <v>1428165.2919508156</v>
      </c>
      <c r="D51" s="41">
        <v>184979.61487455972</v>
      </c>
      <c r="E51" s="33">
        <v>129667.44</v>
      </c>
      <c r="F51" s="32">
        <f t="shared" si="7"/>
        <v>1742812.3468253752</v>
      </c>
      <c r="H51" s="29">
        <v>41960</v>
      </c>
      <c r="I51" s="40">
        <f t="shared" si="8"/>
        <v>0.81946016422955348</v>
      </c>
      <c r="J51" s="40">
        <f t="shared" si="9"/>
        <v>0.10613857264180498</v>
      </c>
      <c r="K51" s="40">
        <f t="shared" si="10"/>
        <v>7.4401263128641523E-2</v>
      </c>
      <c r="L51" s="40">
        <f t="shared" si="11"/>
        <v>1</v>
      </c>
      <c r="O51" s="32"/>
    </row>
    <row r="52" spans="1:15" ht="15.95" customHeight="1" x14ac:dyDescent="0.25">
      <c r="A52" s="29">
        <v>41967</v>
      </c>
      <c r="C52" s="41">
        <v>1406788.3783557368</v>
      </c>
      <c r="D52" s="41">
        <v>165492.37711215881</v>
      </c>
      <c r="E52" s="33">
        <v>78629.240000000005</v>
      </c>
      <c r="F52" s="32">
        <f t="shared" si="7"/>
        <v>1650909.9954678956</v>
      </c>
      <c r="H52" s="29">
        <v>41967</v>
      </c>
      <c r="I52" s="40">
        <f t="shared" si="8"/>
        <v>0.85212905743963918</v>
      </c>
      <c r="J52" s="40">
        <f t="shared" si="9"/>
        <v>0.1002431250440491</v>
      </c>
      <c r="K52" s="40">
        <f t="shared" si="10"/>
        <v>4.762781751631176E-2</v>
      </c>
      <c r="L52" s="40">
        <f t="shared" si="11"/>
        <v>1</v>
      </c>
      <c r="O52" s="32"/>
    </row>
    <row r="53" spans="1:15" ht="15.95" customHeight="1" x14ac:dyDescent="0.25">
      <c r="A53" s="29">
        <v>41974</v>
      </c>
      <c r="C53" s="41">
        <v>1704049.871422122</v>
      </c>
      <c r="D53" s="8">
        <v>181810.28127063619</v>
      </c>
      <c r="E53" s="41">
        <v>110833.51404403945</v>
      </c>
      <c r="F53" s="32">
        <f t="shared" si="7"/>
        <v>1996693.6667367977</v>
      </c>
      <c r="H53" s="29">
        <v>41974</v>
      </c>
      <c r="I53" s="40">
        <f t="shared" si="8"/>
        <v>0.85343580730991941</v>
      </c>
      <c r="J53" s="40">
        <f t="shared" si="9"/>
        <v>9.1055670831955537E-2</v>
      </c>
      <c r="K53" s="40">
        <f t="shared" si="10"/>
        <v>5.5508521858125076E-2</v>
      </c>
      <c r="L53" s="40">
        <f t="shared" si="11"/>
        <v>1</v>
      </c>
      <c r="O53" s="32"/>
    </row>
    <row r="54" spans="1:15" ht="15.95" customHeight="1" x14ac:dyDescent="0.25">
      <c r="A54" s="29">
        <v>41981</v>
      </c>
      <c r="C54" s="41">
        <v>1846195.2245458313</v>
      </c>
      <c r="D54" s="8">
        <v>188652.59178906993</v>
      </c>
      <c r="E54" s="41">
        <v>151184.25848117776</v>
      </c>
      <c r="F54" s="32">
        <f t="shared" si="7"/>
        <v>2186032.0748160793</v>
      </c>
      <c r="H54" s="29">
        <v>41981</v>
      </c>
      <c r="I54" s="40">
        <f t="shared" si="8"/>
        <v>0.84454169077146779</v>
      </c>
      <c r="J54" s="40">
        <f t="shared" si="9"/>
        <v>8.6299095956742594E-2</v>
      </c>
      <c r="K54" s="40">
        <f t="shared" si="10"/>
        <v>6.9159213271789519E-2</v>
      </c>
      <c r="L54" s="40">
        <f t="shared" si="11"/>
        <v>1</v>
      </c>
      <c r="O54" s="32"/>
    </row>
    <row r="55" spans="1:15" ht="15.95" customHeight="1" x14ac:dyDescent="0.25">
      <c r="A55" s="29">
        <v>41988</v>
      </c>
      <c r="C55" s="41">
        <v>1632012.3031721516</v>
      </c>
      <c r="D55" s="8">
        <v>192866.55429672162</v>
      </c>
      <c r="E55" s="41">
        <v>235953.18821492814</v>
      </c>
      <c r="F55" s="32">
        <f t="shared" si="7"/>
        <v>2060832.0456838014</v>
      </c>
      <c r="H55" s="29">
        <v>41988</v>
      </c>
      <c r="I55" s="40">
        <f t="shared" si="8"/>
        <v>0.79191912149766486</v>
      </c>
      <c r="J55" s="40">
        <f t="shared" si="9"/>
        <v>9.3586740705367322E-2</v>
      </c>
      <c r="K55" s="40">
        <f t="shared" si="10"/>
        <v>0.11449413779696778</v>
      </c>
      <c r="L55" s="40">
        <f t="shared" si="11"/>
        <v>1</v>
      </c>
      <c r="O55" s="32"/>
    </row>
    <row r="56" spans="1:15" ht="15.95" customHeight="1" x14ac:dyDescent="0.25">
      <c r="A56" s="29">
        <v>41995</v>
      </c>
      <c r="C56" s="41">
        <v>501053.65948128613</v>
      </c>
      <c r="D56" s="8">
        <v>78607.13575951758</v>
      </c>
      <c r="E56" s="41">
        <v>19500.854576529997</v>
      </c>
      <c r="F56" s="32">
        <f t="shared" si="7"/>
        <v>599161.64981733379</v>
      </c>
      <c r="H56" s="29">
        <v>41995</v>
      </c>
      <c r="I56" s="40">
        <f t="shared" si="8"/>
        <v>0.83625789406588724</v>
      </c>
      <c r="J56" s="40">
        <f t="shared" si="9"/>
        <v>0.13119520547331845</v>
      </c>
      <c r="K56" s="40">
        <f t="shared" si="10"/>
        <v>3.2546900460794205E-2</v>
      </c>
      <c r="L56" s="40">
        <f t="shared" si="11"/>
        <v>1</v>
      </c>
      <c r="O56" s="32"/>
    </row>
    <row r="57" spans="1:15" ht="15.95" customHeight="1" x14ac:dyDescent="0.25">
      <c r="A57" s="29">
        <v>42002</v>
      </c>
      <c r="C57" s="41">
        <v>301442.11668485304</v>
      </c>
      <c r="D57" s="8">
        <v>69538.785292719942</v>
      </c>
      <c r="E57" s="41">
        <v>32605.945756754281</v>
      </c>
      <c r="F57" s="32">
        <f t="shared" si="7"/>
        <v>403586.84773432725</v>
      </c>
      <c r="H57" s="29">
        <v>42002</v>
      </c>
      <c r="I57" s="40">
        <f t="shared" si="8"/>
        <v>0.74690768140017794</v>
      </c>
      <c r="J57" s="40">
        <f t="shared" si="9"/>
        <v>0.17230191143021553</v>
      </c>
      <c r="K57" s="40">
        <f t="shared" si="10"/>
        <v>8.0790407169606504E-2</v>
      </c>
      <c r="L57" s="40">
        <f t="shared" si="11"/>
        <v>1</v>
      </c>
      <c r="O57" s="32"/>
    </row>
    <row r="58" spans="1:15" ht="15.95" customHeight="1" x14ac:dyDescent="0.25">
      <c r="A58" s="29">
        <v>42009</v>
      </c>
      <c r="C58" s="38">
        <v>2037637.2594329705</v>
      </c>
      <c r="D58" s="8">
        <v>182929.35670546268</v>
      </c>
      <c r="E58" s="8">
        <v>166829.32974281351</v>
      </c>
      <c r="F58" s="32">
        <f t="shared" si="7"/>
        <v>2387395.9458812466</v>
      </c>
      <c r="H58" s="29">
        <v>42009</v>
      </c>
      <c r="I58" s="40">
        <f t="shared" ref="I58:I65" si="12">C58/$F58</f>
        <v>0.85349783011415326</v>
      </c>
      <c r="J58" s="40">
        <f t="shared" ref="J58:J65" si="13">D58/$F58</f>
        <v>7.6622965294489073E-2</v>
      </c>
      <c r="K58" s="40">
        <f t="shared" ref="K58:K65" si="14">E58/$F58</f>
        <v>6.9879204591357671E-2</v>
      </c>
      <c r="L58" s="40">
        <f t="shared" ref="L58:L65" si="15">F58/$F58</f>
        <v>1</v>
      </c>
      <c r="O58" s="32"/>
    </row>
    <row r="59" spans="1:15" ht="15.95" customHeight="1" x14ac:dyDescent="0.25">
      <c r="A59" s="29">
        <v>42016</v>
      </c>
      <c r="C59" s="38">
        <v>2150913.2422738336</v>
      </c>
      <c r="D59" s="8">
        <v>193024.71831493187</v>
      </c>
      <c r="E59" s="8">
        <v>145228.99846250267</v>
      </c>
      <c r="F59" s="32">
        <f t="shared" si="7"/>
        <v>2489166.9590512682</v>
      </c>
      <c r="H59" s="29">
        <v>42016</v>
      </c>
      <c r="I59" s="40">
        <f t="shared" si="12"/>
        <v>0.8641096710899786</v>
      </c>
      <c r="J59" s="40">
        <f t="shared" si="13"/>
        <v>7.7545910535668588E-2</v>
      </c>
      <c r="K59" s="40">
        <f t="shared" si="14"/>
        <v>5.8344418374352787E-2</v>
      </c>
      <c r="L59" s="40">
        <f t="shared" si="15"/>
        <v>1</v>
      </c>
      <c r="O59" s="32"/>
    </row>
    <row r="60" spans="1:15" ht="15.95" customHeight="1" x14ac:dyDescent="0.25">
      <c r="A60" s="29">
        <v>42023</v>
      </c>
      <c r="C60" s="38">
        <v>1666148.0397907079</v>
      </c>
      <c r="D60" s="8">
        <v>174118.63388833459</v>
      </c>
      <c r="E60" s="8">
        <v>130200.34123044746</v>
      </c>
      <c r="F60" s="32">
        <f t="shared" si="7"/>
        <v>1970467.0149094898</v>
      </c>
      <c r="H60" s="29">
        <v>42023</v>
      </c>
      <c r="I60" s="40">
        <f t="shared" si="12"/>
        <v>0.84555997496219937</v>
      </c>
      <c r="J60" s="40">
        <f t="shared" si="13"/>
        <v>8.8364145439061029E-2</v>
      </c>
      <c r="K60" s="40">
        <f t="shared" si="14"/>
        <v>6.6075879598739701E-2</v>
      </c>
      <c r="L60" s="40">
        <f t="shared" si="15"/>
        <v>1</v>
      </c>
      <c r="O60" s="32"/>
    </row>
    <row r="61" spans="1:15" ht="15.95" customHeight="1" x14ac:dyDescent="0.25">
      <c r="A61" s="29">
        <v>42034</v>
      </c>
      <c r="C61" s="38">
        <v>1374627.1666909603</v>
      </c>
      <c r="D61" s="8">
        <v>193353.74681918364</v>
      </c>
      <c r="E61" s="8">
        <v>126646.02610824991</v>
      </c>
      <c r="F61" s="32">
        <f t="shared" si="7"/>
        <v>1694626.9396183938</v>
      </c>
      <c r="H61" s="29">
        <v>42034</v>
      </c>
      <c r="I61" s="40">
        <f t="shared" si="12"/>
        <v>0.81116801258954796</v>
      </c>
      <c r="J61" s="40">
        <f t="shared" si="13"/>
        <v>0.11409811935523945</v>
      </c>
      <c r="K61" s="40">
        <f t="shared" si="14"/>
        <v>7.4733868055212677E-2</v>
      </c>
      <c r="L61" s="40">
        <f t="shared" si="15"/>
        <v>1</v>
      </c>
      <c r="O61" s="32"/>
    </row>
    <row r="62" spans="1:15" ht="15.95" customHeight="1" x14ac:dyDescent="0.25">
      <c r="A62" s="29">
        <v>42037</v>
      </c>
      <c r="C62" s="38">
        <v>2345742.2063820092</v>
      </c>
      <c r="D62" s="41">
        <v>165876.35951319811</v>
      </c>
      <c r="E62" s="8">
        <v>115857.73848034917</v>
      </c>
      <c r="F62" s="32">
        <f t="shared" si="7"/>
        <v>2627476.3043755563</v>
      </c>
      <c r="H62" s="29">
        <v>42037</v>
      </c>
      <c r="I62" s="40">
        <f t="shared" si="12"/>
        <v>0.89277387677126785</v>
      </c>
      <c r="J62" s="40">
        <f t="shared" si="13"/>
        <v>6.3131438801926759E-2</v>
      </c>
      <c r="K62" s="40">
        <f t="shared" si="14"/>
        <v>4.4094684426805447E-2</v>
      </c>
      <c r="L62" s="40">
        <f t="shared" si="15"/>
        <v>1</v>
      </c>
      <c r="O62" s="32"/>
    </row>
    <row r="63" spans="1:15" ht="15.95" customHeight="1" x14ac:dyDescent="0.25">
      <c r="A63" s="29">
        <v>42044</v>
      </c>
      <c r="C63" s="38">
        <v>1747913.4802738561</v>
      </c>
      <c r="D63" s="41">
        <v>151653.39871838343</v>
      </c>
      <c r="E63" s="8">
        <v>111026.69917830925</v>
      </c>
      <c r="F63" s="32">
        <f t="shared" si="7"/>
        <v>2010593.5781705487</v>
      </c>
      <c r="H63" s="29">
        <v>42044</v>
      </c>
      <c r="I63" s="40">
        <f t="shared" si="12"/>
        <v>0.86935196613146115</v>
      </c>
      <c r="J63" s="40">
        <f t="shared" si="13"/>
        <v>7.5427177508630941E-2</v>
      </c>
      <c r="K63" s="40">
        <f t="shared" si="14"/>
        <v>5.5220856359907963E-2</v>
      </c>
      <c r="L63" s="40">
        <f t="shared" si="15"/>
        <v>1</v>
      </c>
      <c r="O63" s="32"/>
    </row>
    <row r="64" spans="1:15" ht="15.95" customHeight="1" x14ac:dyDescent="0.25">
      <c r="A64" s="29">
        <v>42051</v>
      </c>
      <c r="C64" s="38">
        <v>1800274.801919101</v>
      </c>
      <c r="D64" s="41">
        <v>113159.97264767907</v>
      </c>
      <c r="E64" s="8">
        <v>92450.727336879034</v>
      </c>
      <c r="F64" s="32">
        <f t="shared" si="7"/>
        <v>2005885.5019036592</v>
      </c>
      <c r="H64" s="29">
        <v>42051</v>
      </c>
      <c r="I64" s="40">
        <f t="shared" si="12"/>
        <v>0.8974962928893867</v>
      </c>
      <c r="J64" s="40">
        <f t="shared" si="13"/>
        <v>5.6413974048013252E-2</v>
      </c>
      <c r="K64" s="40">
        <f t="shared" si="14"/>
        <v>4.6089733062599982E-2</v>
      </c>
      <c r="L64" s="40">
        <f t="shared" si="15"/>
        <v>1</v>
      </c>
      <c r="O64" s="32"/>
    </row>
    <row r="65" spans="1:15" ht="15.95" customHeight="1" x14ac:dyDescent="0.25">
      <c r="A65" s="29">
        <v>42058</v>
      </c>
      <c r="C65" s="38">
        <v>2155700.324996836</v>
      </c>
      <c r="D65" s="41">
        <v>212851.96896599545</v>
      </c>
      <c r="E65" s="8">
        <v>103997.01973537891</v>
      </c>
      <c r="F65" s="32">
        <f t="shared" si="7"/>
        <v>2472549.3136982108</v>
      </c>
      <c r="H65" s="29">
        <v>42058</v>
      </c>
      <c r="I65" s="40">
        <f t="shared" si="12"/>
        <v>0.87185331878074401</v>
      </c>
      <c r="J65" s="40">
        <f t="shared" si="13"/>
        <v>8.6086035892902438E-2</v>
      </c>
      <c r="K65" s="40">
        <f t="shared" si="14"/>
        <v>4.2060645326353382E-2</v>
      </c>
      <c r="L65" s="40">
        <f t="shared" si="15"/>
        <v>1</v>
      </c>
      <c r="O65" s="32"/>
    </row>
    <row r="66" spans="1:15" ht="15.95" customHeight="1" x14ac:dyDescent="0.25">
      <c r="A66" s="29">
        <v>42065</v>
      </c>
      <c r="C66" s="41">
        <v>2211111.8824442439</v>
      </c>
      <c r="D66" s="41">
        <v>183629.67752608925</v>
      </c>
      <c r="E66" s="41">
        <v>98201.225688918552</v>
      </c>
      <c r="F66" s="32">
        <f t="shared" si="7"/>
        <v>2492942.7856592517</v>
      </c>
      <c r="H66" s="29">
        <v>42065</v>
      </c>
      <c r="I66" s="40">
        <f t="shared" ref="I66:I74" si="16">C66/$F66</f>
        <v>0.88694850726769547</v>
      </c>
      <c r="J66" s="40">
        <f t="shared" ref="J66:J74" si="17">D66/$F66</f>
        <v>7.365980422111007E-2</v>
      </c>
      <c r="K66" s="40">
        <f t="shared" ref="K66:K74" si="18">E66/$F66</f>
        <v>3.9391688511194414E-2</v>
      </c>
      <c r="L66" s="40">
        <f t="shared" ref="L66:L74" si="19">F66/$F66</f>
        <v>1</v>
      </c>
      <c r="O66" s="32"/>
    </row>
    <row r="67" spans="1:15" ht="15.95" customHeight="1" x14ac:dyDescent="0.25">
      <c r="A67" s="29">
        <v>42072</v>
      </c>
      <c r="C67" s="41">
        <v>1813778.9209364767</v>
      </c>
      <c r="D67" s="41">
        <v>203281.19711118541</v>
      </c>
      <c r="E67" s="41">
        <v>136249.1453326093</v>
      </c>
      <c r="F67" s="32">
        <f t="shared" si="7"/>
        <v>2153309.2633802714</v>
      </c>
      <c r="H67" s="29">
        <v>42072</v>
      </c>
      <c r="I67" s="40">
        <f t="shared" si="16"/>
        <v>0.84232160785357935</v>
      </c>
      <c r="J67" s="40">
        <f t="shared" si="17"/>
        <v>9.4404087962763866E-2</v>
      </c>
      <c r="K67" s="40">
        <f t="shared" si="18"/>
        <v>6.3274304183656829E-2</v>
      </c>
      <c r="L67" s="40">
        <f t="shared" si="19"/>
        <v>1</v>
      </c>
      <c r="O67" s="32"/>
    </row>
    <row r="68" spans="1:15" ht="15.95" customHeight="1" x14ac:dyDescent="0.25">
      <c r="A68" s="29">
        <v>42079</v>
      </c>
      <c r="C68" s="41">
        <v>2177446.1453404757</v>
      </c>
      <c r="D68" s="41">
        <v>178524.28125670881</v>
      </c>
      <c r="E68" s="41">
        <v>278536.35315051395</v>
      </c>
      <c r="F68" s="32">
        <f t="shared" si="7"/>
        <v>2634506.7797476985</v>
      </c>
      <c r="H68" s="29">
        <v>42079</v>
      </c>
      <c r="I68" s="40">
        <f t="shared" si="16"/>
        <v>0.82650997981072016</v>
      </c>
      <c r="J68" s="40">
        <f t="shared" si="17"/>
        <v>6.7763834441073534E-2</v>
      </c>
      <c r="K68" s="40">
        <f t="shared" si="18"/>
        <v>0.10572618574820629</v>
      </c>
      <c r="L68" s="40">
        <f t="shared" si="19"/>
        <v>1</v>
      </c>
      <c r="O68" s="32"/>
    </row>
    <row r="69" spans="1:15" ht="15.95" customHeight="1" x14ac:dyDescent="0.25">
      <c r="A69" s="29">
        <v>42086</v>
      </c>
      <c r="C69" s="41">
        <v>2020423.9315773465</v>
      </c>
      <c r="D69" s="41">
        <v>206660.40118861396</v>
      </c>
      <c r="E69" s="41">
        <v>307461.39905022283</v>
      </c>
      <c r="F69" s="32">
        <f t="shared" si="7"/>
        <v>2534545.7318161833</v>
      </c>
      <c r="H69" s="29">
        <v>42086</v>
      </c>
      <c r="I69" s="40">
        <f t="shared" si="16"/>
        <v>0.79715426169468573</v>
      </c>
      <c r="J69" s="40">
        <f t="shared" si="17"/>
        <v>8.1537452094236629E-2</v>
      </c>
      <c r="K69" s="40">
        <f t="shared" si="18"/>
        <v>0.12130828621107766</v>
      </c>
      <c r="L69" s="40">
        <f t="shared" si="19"/>
        <v>1</v>
      </c>
      <c r="O69" s="32"/>
    </row>
    <row r="70" spans="1:15" ht="15.95" customHeight="1" x14ac:dyDescent="0.25">
      <c r="A70" s="29">
        <v>42093</v>
      </c>
      <c r="C70" s="41">
        <v>1486883.5093048722</v>
      </c>
      <c r="D70" s="41">
        <v>151255.82377235865</v>
      </c>
      <c r="E70" s="41">
        <v>172993.7060474045</v>
      </c>
      <c r="F70" s="32">
        <f t="shared" si="7"/>
        <v>1811133.0391246355</v>
      </c>
      <c r="H70" s="29">
        <v>42093</v>
      </c>
      <c r="I70" s="40">
        <f t="shared" si="16"/>
        <v>0.82096868489766994</v>
      </c>
      <c r="J70" s="40">
        <f t="shared" si="17"/>
        <v>8.3514474367639091E-2</v>
      </c>
      <c r="K70" s="40">
        <f t="shared" si="18"/>
        <v>9.5516840734690897E-2</v>
      </c>
      <c r="L70" s="40">
        <f t="shared" si="19"/>
        <v>1</v>
      </c>
      <c r="O70" s="32"/>
    </row>
    <row r="71" spans="1:15" ht="15.95" customHeight="1" x14ac:dyDescent="0.25">
      <c r="A71" s="29">
        <v>42100</v>
      </c>
      <c r="C71" s="41">
        <v>1331460.1987043126</v>
      </c>
      <c r="D71" s="41">
        <v>178288.61743571926</v>
      </c>
      <c r="E71" s="41">
        <v>107158.50014328938</v>
      </c>
      <c r="F71" s="32">
        <f t="shared" si="7"/>
        <v>1616907.3162833212</v>
      </c>
      <c r="H71" s="29">
        <v>42100</v>
      </c>
      <c r="I71" s="40">
        <f t="shared" si="16"/>
        <v>0.82346105141317116</v>
      </c>
      <c r="J71" s="40">
        <f t="shared" si="17"/>
        <v>0.11026520545750242</v>
      </c>
      <c r="K71" s="40">
        <f t="shared" si="18"/>
        <v>6.6273743129326421E-2</v>
      </c>
      <c r="L71" s="40">
        <f t="shared" si="19"/>
        <v>1</v>
      </c>
      <c r="O71" s="32"/>
    </row>
    <row r="72" spans="1:15" ht="15.95" customHeight="1" x14ac:dyDescent="0.25">
      <c r="A72" s="29">
        <v>42107</v>
      </c>
      <c r="C72" s="41">
        <v>1446977.1621046537</v>
      </c>
      <c r="D72" s="41">
        <v>169722.37409001699</v>
      </c>
      <c r="E72" s="41">
        <v>137670.01229491198</v>
      </c>
      <c r="F72" s="32">
        <f t="shared" si="7"/>
        <v>1754369.5484895827</v>
      </c>
      <c r="H72" s="29">
        <v>42107</v>
      </c>
      <c r="I72" s="40">
        <f t="shared" si="16"/>
        <v>0.82478470020778849</v>
      </c>
      <c r="J72" s="40">
        <f t="shared" si="17"/>
        <v>9.6742658487283237E-2</v>
      </c>
      <c r="K72" s="40">
        <f t="shared" si="18"/>
        <v>7.8472641304928273E-2</v>
      </c>
      <c r="L72" s="40">
        <f t="shared" si="19"/>
        <v>1</v>
      </c>
      <c r="O72" s="32"/>
    </row>
    <row r="73" spans="1:15" ht="15.95" customHeight="1" x14ac:dyDescent="0.25">
      <c r="A73" s="29">
        <v>42114</v>
      </c>
      <c r="C73" s="41">
        <v>1843577.1719666077</v>
      </c>
      <c r="D73" s="41">
        <v>157191.15065388873</v>
      </c>
      <c r="E73" s="41">
        <v>81301.135319066481</v>
      </c>
      <c r="F73" s="41">
        <f t="shared" ref="F73:F117" si="20">SUM(C73:E73)</f>
        <v>2082069.4579395629</v>
      </c>
      <c r="H73" s="29">
        <v>42114</v>
      </c>
      <c r="I73" s="40">
        <f t="shared" si="16"/>
        <v>0.88545421236380384</v>
      </c>
      <c r="J73" s="40">
        <f t="shared" si="17"/>
        <v>7.5497553674048271E-2</v>
      </c>
      <c r="K73" s="40">
        <f t="shared" si="18"/>
        <v>3.9048233962147891E-2</v>
      </c>
      <c r="L73" s="40">
        <f t="shared" si="19"/>
        <v>1</v>
      </c>
      <c r="O73" s="32"/>
    </row>
    <row r="74" spans="1:15" ht="15.95" customHeight="1" x14ac:dyDescent="0.25">
      <c r="A74" s="29">
        <v>42121</v>
      </c>
      <c r="C74" s="41">
        <v>1884905.9312956098</v>
      </c>
      <c r="D74" s="41">
        <v>172451.67713910039</v>
      </c>
      <c r="E74" s="41">
        <v>106827.11175527552</v>
      </c>
      <c r="F74" s="41">
        <f t="shared" si="20"/>
        <v>2164184.7201899858</v>
      </c>
      <c r="H74" s="29">
        <v>42121</v>
      </c>
      <c r="I74" s="40">
        <f t="shared" si="16"/>
        <v>0.87095427377850665</v>
      </c>
      <c r="J74" s="40">
        <f t="shared" si="17"/>
        <v>7.968436128869881E-2</v>
      </c>
      <c r="K74" s="40">
        <f t="shared" si="18"/>
        <v>4.9361364932794444E-2</v>
      </c>
      <c r="L74" s="40">
        <f t="shared" si="19"/>
        <v>1</v>
      </c>
      <c r="O74" s="32"/>
    </row>
    <row r="75" spans="1:15" ht="15.95" customHeight="1" x14ac:dyDescent="0.25">
      <c r="A75" s="29">
        <v>42128</v>
      </c>
      <c r="C75" s="41">
        <v>1560156.393961051</v>
      </c>
      <c r="D75" s="41">
        <v>155594.73605323749</v>
      </c>
      <c r="E75" s="41">
        <v>139545.33833241998</v>
      </c>
      <c r="F75" s="41">
        <f t="shared" si="20"/>
        <v>1855296.4683467085</v>
      </c>
      <c r="H75" s="29">
        <v>42128</v>
      </c>
      <c r="I75" s="40">
        <f t="shared" ref="I75:I82" si="21">C75/$F75</f>
        <v>0.84092026292236588</v>
      </c>
      <c r="J75" s="40">
        <f t="shared" ref="J75:J87" si="22">D75/$F75</f>
        <v>8.3865160478578962E-2</v>
      </c>
      <c r="K75" s="40">
        <f t="shared" ref="K75:K87" si="23">E75/$F75</f>
        <v>7.5214576599055144E-2</v>
      </c>
      <c r="L75" s="40">
        <f t="shared" ref="L75:L87" si="24">F75/$F75</f>
        <v>1</v>
      </c>
      <c r="O75" s="32"/>
    </row>
    <row r="76" spans="1:15" ht="15.95" customHeight="1" x14ac:dyDescent="0.25">
      <c r="A76" s="29">
        <v>42135</v>
      </c>
      <c r="C76" s="41">
        <v>1680911.6106396937</v>
      </c>
      <c r="D76" s="41">
        <v>152930.13215127794</v>
      </c>
      <c r="E76" s="41">
        <v>92348.515196935594</v>
      </c>
      <c r="F76" s="41">
        <f t="shared" si="20"/>
        <v>1926190.2579879072</v>
      </c>
      <c r="H76" s="29">
        <v>42135</v>
      </c>
      <c r="I76" s="40">
        <f t="shared" si="21"/>
        <v>0.87266125642000136</v>
      </c>
      <c r="J76" s="40">
        <f t="shared" si="22"/>
        <v>7.9395133225846709E-2</v>
      </c>
      <c r="K76" s="40">
        <f t="shared" si="23"/>
        <v>4.7943610354151928E-2</v>
      </c>
      <c r="L76" s="40">
        <f t="shared" si="24"/>
        <v>1</v>
      </c>
      <c r="O76" s="32"/>
    </row>
    <row r="77" spans="1:15" ht="15.95" customHeight="1" x14ac:dyDescent="0.25">
      <c r="A77" s="29">
        <v>42142</v>
      </c>
      <c r="C77" s="41">
        <v>1732624.2462990084</v>
      </c>
      <c r="D77" s="41">
        <v>174158.2043755569</v>
      </c>
      <c r="E77" s="41">
        <v>85035.671134116594</v>
      </c>
      <c r="F77" s="41">
        <f t="shared" si="20"/>
        <v>1991818.1218086819</v>
      </c>
      <c r="H77" s="29">
        <v>42142</v>
      </c>
      <c r="I77" s="40">
        <f t="shared" si="21"/>
        <v>0.86987071125032689</v>
      </c>
      <c r="J77" s="40">
        <f t="shared" si="22"/>
        <v>8.7436800814630372E-2</v>
      </c>
      <c r="K77" s="40">
        <f t="shared" si="23"/>
        <v>4.2692487935042718E-2</v>
      </c>
      <c r="L77" s="40">
        <f t="shared" si="24"/>
        <v>1</v>
      </c>
      <c r="O77" s="32"/>
    </row>
    <row r="78" spans="1:15" ht="15.95" customHeight="1" x14ac:dyDescent="0.25">
      <c r="A78" s="29">
        <v>42149</v>
      </c>
      <c r="C78" s="41">
        <v>1665375.6592584786</v>
      </c>
      <c r="D78" s="41">
        <v>183452.86194398114</v>
      </c>
      <c r="E78" s="41">
        <v>80103.609051103209</v>
      </c>
      <c r="F78" s="41">
        <f t="shared" si="20"/>
        <v>1928932.1302535629</v>
      </c>
      <c r="H78" s="29">
        <v>42149</v>
      </c>
      <c r="I78" s="40">
        <f t="shared" si="21"/>
        <v>0.8633666437188543</v>
      </c>
      <c r="J78" s="40">
        <f t="shared" si="22"/>
        <v>9.5105918485512406E-2</v>
      </c>
      <c r="K78" s="40">
        <f t="shared" si="23"/>
        <v>4.1527437795633268E-2</v>
      </c>
      <c r="L78" s="40">
        <f t="shared" si="24"/>
        <v>1</v>
      </c>
      <c r="O78" s="32"/>
    </row>
    <row r="79" spans="1:15" ht="15.95" customHeight="1" x14ac:dyDescent="0.25">
      <c r="A79" s="29">
        <v>42156</v>
      </c>
      <c r="C79" s="41">
        <v>1738431.6796705474</v>
      </c>
      <c r="D79" s="41">
        <v>156222.51327096808</v>
      </c>
      <c r="E79" s="41">
        <v>129053.796919152</v>
      </c>
      <c r="F79" s="41">
        <f t="shared" si="20"/>
        <v>2023707.9898606674</v>
      </c>
      <c r="H79" s="29">
        <v>42156</v>
      </c>
      <c r="I79" s="40">
        <f t="shared" si="21"/>
        <v>0.85903286856629879</v>
      </c>
      <c r="J79" s="40">
        <f t="shared" si="22"/>
        <v>7.719617358516434E-2</v>
      </c>
      <c r="K79" s="40">
        <f t="shared" si="23"/>
        <v>6.3770957848536911E-2</v>
      </c>
      <c r="L79" s="40">
        <f t="shared" si="24"/>
        <v>1</v>
      </c>
      <c r="O79" s="32"/>
    </row>
    <row r="80" spans="1:15" ht="15.95" customHeight="1" x14ac:dyDescent="0.25">
      <c r="A80" s="29">
        <v>42163</v>
      </c>
      <c r="C80" s="41">
        <v>1475965.691300422</v>
      </c>
      <c r="D80" s="41">
        <v>193353.02379605555</v>
      </c>
      <c r="E80" s="41">
        <v>122172.92993186298</v>
      </c>
      <c r="F80" s="41">
        <f t="shared" si="20"/>
        <v>1791491.6450283404</v>
      </c>
      <c r="H80" s="29">
        <v>42163</v>
      </c>
      <c r="I80" s="40">
        <f t="shared" si="21"/>
        <v>0.82387528593641468</v>
      </c>
      <c r="J80" s="40">
        <f t="shared" si="22"/>
        <v>0.10792850992782432</v>
      </c>
      <c r="K80" s="40">
        <f t="shared" si="23"/>
        <v>6.8196204135760996E-2</v>
      </c>
      <c r="L80" s="40">
        <f t="shared" si="24"/>
        <v>1</v>
      </c>
      <c r="O80" s="32"/>
    </row>
    <row r="81" spans="1:15" ht="15.95" customHeight="1" x14ac:dyDescent="0.25">
      <c r="A81" s="29">
        <v>42170</v>
      </c>
      <c r="C81" s="41">
        <v>1845217.2725271471</v>
      </c>
      <c r="D81" s="41">
        <v>177467.57813374134</v>
      </c>
      <c r="E81" s="41">
        <v>162410.60832044529</v>
      </c>
      <c r="F81" s="41">
        <f t="shared" si="20"/>
        <v>2185095.4589813338</v>
      </c>
      <c r="H81" s="29">
        <v>42170</v>
      </c>
      <c r="I81" s="40">
        <f t="shared" si="21"/>
        <v>0.84445613803406372</v>
      </c>
      <c r="J81" s="40">
        <f t="shared" si="22"/>
        <v>8.1217311309810997E-2</v>
      </c>
      <c r="K81" s="40">
        <f t="shared" si="23"/>
        <v>7.4326550656125215E-2</v>
      </c>
      <c r="L81" s="40">
        <f t="shared" si="24"/>
        <v>1</v>
      </c>
      <c r="O81" s="32"/>
    </row>
    <row r="82" spans="1:15" ht="15.95" customHeight="1" x14ac:dyDescent="0.25">
      <c r="A82" s="29">
        <v>42177</v>
      </c>
      <c r="C82" s="41">
        <v>2281168.7724440373</v>
      </c>
      <c r="D82" s="41">
        <v>214789.08321950815</v>
      </c>
      <c r="E82" s="41">
        <v>106512.91297123968</v>
      </c>
      <c r="F82" s="41">
        <f t="shared" si="20"/>
        <v>2602470.768634785</v>
      </c>
      <c r="H82" s="29">
        <v>42177</v>
      </c>
      <c r="I82" s="40">
        <f t="shared" si="21"/>
        <v>0.87653963300448612</v>
      </c>
      <c r="J82" s="40">
        <f t="shared" si="22"/>
        <v>8.2532755337030389E-2</v>
      </c>
      <c r="K82" s="40">
        <f t="shared" si="23"/>
        <v>4.0927611658483555E-2</v>
      </c>
      <c r="L82" s="40">
        <f t="shared" si="24"/>
        <v>1</v>
      </c>
      <c r="O82" s="32"/>
    </row>
    <row r="83" spans="1:15" ht="15.95" customHeight="1" x14ac:dyDescent="0.25">
      <c r="A83" s="29">
        <v>42184</v>
      </c>
      <c r="C83" s="41">
        <v>1406526.5511107284</v>
      </c>
      <c r="D83" s="41">
        <v>146055.60385963632</v>
      </c>
      <c r="E83" s="41">
        <v>141598.56249249683</v>
      </c>
      <c r="F83" s="41">
        <f t="shared" si="20"/>
        <v>1694180.7174628614</v>
      </c>
      <c r="H83" s="29">
        <v>42184</v>
      </c>
      <c r="I83" s="40">
        <f>C83/$F83</f>
        <v>0.83021045902180224</v>
      </c>
      <c r="J83" s="40">
        <f t="shared" si="22"/>
        <v>8.6210167754927264E-2</v>
      </c>
      <c r="K83" s="40">
        <f t="shared" si="23"/>
        <v>8.3579373223270581E-2</v>
      </c>
      <c r="L83" s="40">
        <f t="shared" si="24"/>
        <v>1</v>
      </c>
      <c r="O83" s="32"/>
    </row>
    <row r="84" spans="1:15" ht="15.95" customHeight="1" x14ac:dyDescent="0.25">
      <c r="A84" s="29">
        <v>42191</v>
      </c>
      <c r="C84" s="41">
        <v>1477330.1236335016</v>
      </c>
      <c r="D84" s="41">
        <v>161424.81619138466</v>
      </c>
      <c r="E84" s="41">
        <v>170400.33164944145</v>
      </c>
      <c r="F84" s="41">
        <f t="shared" si="20"/>
        <v>1809155.2714743277</v>
      </c>
      <c r="H84" s="29">
        <v>42191</v>
      </c>
      <c r="I84" s="40">
        <f>C84/$F84</f>
        <v>0.81658558937817805</v>
      </c>
      <c r="J84" s="40">
        <f t="shared" si="22"/>
        <v>8.9226623461586788E-2</v>
      </c>
      <c r="K84" s="40">
        <f t="shared" si="23"/>
        <v>9.4187787160235167E-2</v>
      </c>
      <c r="L84" s="40">
        <f t="shared" si="24"/>
        <v>1</v>
      </c>
      <c r="O84" s="32"/>
    </row>
    <row r="85" spans="1:15" ht="15.95" customHeight="1" x14ac:dyDescent="0.25">
      <c r="A85" s="29">
        <v>42198</v>
      </c>
      <c r="C85" s="41">
        <v>1820451.6286486723</v>
      </c>
      <c r="D85" s="41">
        <v>150261.5094358807</v>
      </c>
      <c r="E85" s="41">
        <v>123063.52600228465</v>
      </c>
      <c r="F85" s="41">
        <f t="shared" si="20"/>
        <v>2093776.6640868376</v>
      </c>
      <c r="H85" s="29">
        <v>42198</v>
      </c>
      <c r="I85" s="40">
        <f>C85/$F85</f>
        <v>0.86945836195123938</v>
      </c>
      <c r="J85" s="40">
        <f t="shared" si="22"/>
        <v>7.1765777130491856E-2</v>
      </c>
      <c r="K85" s="40">
        <f t="shared" si="23"/>
        <v>5.8775860918268738E-2</v>
      </c>
      <c r="L85" s="40">
        <f t="shared" si="24"/>
        <v>1</v>
      </c>
      <c r="O85" s="32"/>
    </row>
    <row r="86" spans="1:15" ht="15.95" customHeight="1" x14ac:dyDescent="0.25">
      <c r="A86" s="29">
        <v>42205</v>
      </c>
      <c r="C86" s="41">
        <v>1672844.7610341671</v>
      </c>
      <c r="D86" s="41">
        <v>181025.1755971013</v>
      </c>
      <c r="E86" s="41">
        <v>97259.790243021984</v>
      </c>
      <c r="F86" s="41">
        <f t="shared" si="20"/>
        <v>1951129.7268742903</v>
      </c>
      <c r="H86" s="29">
        <v>42205</v>
      </c>
      <c r="I86" s="40">
        <f>C86/$F86</f>
        <v>0.85737239200084581</v>
      </c>
      <c r="J86" s="40">
        <f t="shared" si="22"/>
        <v>9.2779671747969125E-2</v>
      </c>
      <c r="K86" s="40">
        <f t="shared" si="23"/>
        <v>4.9847936251185186E-2</v>
      </c>
      <c r="L86" s="40">
        <f t="shared" si="24"/>
        <v>1</v>
      </c>
      <c r="O86" s="32"/>
    </row>
    <row r="87" spans="1:15" ht="15.95" customHeight="1" x14ac:dyDescent="0.25">
      <c r="A87" s="29">
        <v>42212</v>
      </c>
      <c r="C87" s="41">
        <v>2239452.7786359191</v>
      </c>
      <c r="D87" s="41">
        <v>186194.93928409822</v>
      </c>
      <c r="E87" s="41">
        <v>86047.380116017157</v>
      </c>
      <c r="F87" s="41">
        <f t="shared" si="20"/>
        <v>2511695.0980360345</v>
      </c>
      <c r="H87" s="29">
        <v>42212</v>
      </c>
      <c r="I87" s="40">
        <f>C87/$F87</f>
        <v>0.89161012432878917</v>
      </c>
      <c r="J87" s="40">
        <f t="shared" si="22"/>
        <v>7.4131187113312166E-2</v>
      </c>
      <c r="K87" s="40">
        <f t="shared" si="23"/>
        <v>3.4258688557898626E-2</v>
      </c>
      <c r="L87" s="40">
        <f t="shared" si="24"/>
        <v>1</v>
      </c>
      <c r="O87" s="32"/>
    </row>
    <row r="88" spans="1:15" ht="15.95" customHeight="1" x14ac:dyDescent="0.25">
      <c r="A88" s="29">
        <v>42219</v>
      </c>
      <c r="C88" s="8">
        <v>1579009.2916610823</v>
      </c>
      <c r="D88" s="8">
        <v>147386.94895196793</v>
      </c>
      <c r="E88" s="41">
        <v>84071.035152257187</v>
      </c>
      <c r="F88" s="41">
        <f t="shared" si="20"/>
        <v>1810467.2757653075</v>
      </c>
      <c r="H88" s="29">
        <v>42219</v>
      </c>
      <c r="I88" s="40">
        <f t="shared" ref="I88:I91" si="25">C88/$F88</f>
        <v>0.87215566544477585</v>
      </c>
      <c r="J88" s="40">
        <f t="shared" ref="J88:J91" si="26">D88/$F88</f>
        <v>8.1408236936878958E-2</v>
      </c>
      <c r="K88" s="40">
        <f t="shared" ref="K88:K91" si="27">E88/$F88</f>
        <v>4.6436097618345128E-2</v>
      </c>
      <c r="L88" s="40">
        <f t="shared" ref="L88:L91" si="28">F88/$F88</f>
        <v>1</v>
      </c>
      <c r="O88" s="32"/>
    </row>
    <row r="89" spans="1:15" ht="15.95" customHeight="1" x14ac:dyDescent="0.25">
      <c r="A89" s="29">
        <v>42226</v>
      </c>
      <c r="C89" s="8">
        <v>2032970.551827787</v>
      </c>
      <c r="D89" s="8">
        <v>163746.40835005976</v>
      </c>
      <c r="E89" s="41">
        <v>99699.13378012499</v>
      </c>
      <c r="F89" s="41">
        <f t="shared" si="20"/>
        <v>2296416.0939579718</v>
      </c>
      <c r="H89" s="29">
        <v>42226</v>
      </c>
      <c r="I89" s="40">
        <f t="shared" si="25"/>
        <v>0.88527970047617754</v>
      </c>
      <c r="J89" s="40">
        <f t="shared" si="26"/>
        <v>7.1305199776681497E-2</v>
      </c>
      <c r="K89" s="40">
        <f t="shared" si="27"/>
        <v>4.3415099747140883E-2</v>
      </c>
      <c r="L89" s="40">
        <f t="shared" si="28"/>
        <v>1</v>
      </c>
      <c r="O89" s="32"/>
    </row>
    <row r="90" spans="1:15" ht="15.95" customHeight="1" x14ac:dyDescent="0.25">
      <c r="A90" s="29">
        <v>42233</v>
      </c>
      <c r="C90" s="8">
        <v>1418679.2243606222</v>
      </c>
      <c r="D90" s="8">
        <v>175007.87140375059</v>
      </c>
      <c r="E90" s="41">
        <v>116059.91537455504</v>
      </c>
      <c r="F90" s="41">
        <f t="shared" si="20"/>
        <v>1709747.0111389277</v>
      </c>
      <c r="H90" s="29">
        <v>42233</v>
      </c>
      <c r="I90" s="40">
        <f t="shared" si="25"/>
        <v>0.82975973352664956</v>
      </c>
      <c r="J90" s="40">
        <f t="shared" si="26"/>
        <v>0.10235892811251132</v>
      </c>
      <c r="K90" s="40">
        <f t="shared" si="27"/>
        <v>6.7881338360839191E-2</v>
      </c>
      <c r="L90" s="40">
        <f t="shared" si="28"/>
        <v>1</v>
      </c>
      <c r="O90" s="32"/>
    </row>
    <row r="91" spans="1:15" ht="15.95" customHeight="1" x14ac:dyDescent="0.25">
      <c r="A91" s="29">
        <v>42240</v>
      </c>
      <c r="C91" s="8">
        <v>1471295.8923240958</v>
      </c>
      <c r="D91" s="8">
        <v>224453.14530584108</v>
      </c>
      <c r="E91" s="41">
        <v>235821.56872912732</v>
      </c>
      <c r="F91" s="41">
        <f t="shared" si="20"/>
        <v>1931570.6063590641</v>
      </c>
      <c r="H91" s="29">
        <v>42240</v>
      </c>
      <c r="I91" s="40">
        <f t="shared" si="25"/>
        <v>0.76170960951690592</v>
      </c>
      <c r="J91" s="40">
        <f t="shared" si="26"/>
        <v>0.11620240262867045</v>
      </c>
      <c r="K91" s="40">
        <f t="shared" si="27"/>
        <v>0.12208798785442374</v>
      </c>
      <c r="L91" s="40">
        <f t="shared" si="28"/>
        <v>1</v>
      </c>
      <c r="O91" s="32"/>
    </row>
    <row r="92" spans="1:15" ht="15.95" customHeight="1" x14ac:dyDescent="0.25">
      <c r="A92" s="29">
        <v>42247</v>
      </c>
      <c r="C92" s="41">
        <v>1725618.0115267511</v>
      </c>
      <c r="D92" s="8">
        <v>169676.63468930949</v>
      </c>
      <c r="E92" s="8">
        <v>111324.21081241997</v>
      </c>
      <c r="F92" s="41">
        <f t="shared" si="20"/>
        <v>2006618.8570284804</v>
      </c>
      <c r="H92" s="29">
        <v>42247</v>
      </c>
      <c r="I92" s="40">
        <f t="shared" ref="I92:I96" si="29">C92/$F92</f>
        <v>0.85996301962503641</v>
      </c>
      <c r="J92" s="40">
        <f t="shared" ref="J92:J96" si="30">D92/$F92</f>
        <v>8.4558477109388214E-2</v>
      </c>
      <c r="K92" s="40">
        <f t="shared" ref="K92:K96" si="31">E92/$F92</f>
        <v>5.5478503265575525E-2</v>
      </c>
      <c r="L92" s="40">
        <f t="shared" ref="L92:L96" si="32">F92/$F92</f>
        <v>1</v>
      </c>
      <c r="O92" s="32"/>
    </row>
    <row r="93" spans="1:15" ht="15.95" customHeight="1" x14ac:dyDescent="0.25">
      <c r="A93" s="29">
        <v>42254</v>
      </c>
      <c r="C93" s="41">
        <v>1839198.9258630837</v>
      </c>
      <c r="D93" s="8">
        <v>152801.64669104738</v>
      </c>
      <c r="E93" s="8">
        <v>72785.550195782998</v>
      </c>
      <c r="F93" s="41">
        <f t="shared" si="20"/>
        <v>2064786.1227499139</v>
      </c>
      <c r="H93" s="29">
        <v>42254</v>
      </c>
      <c r="I93" s="40">
        <f t="shared" si="29"/>
        <v>0.89074548961691502</v>
      </c>
      <c r="J93" s="40">
        <f t="shared" si="30"/>
        <v>7.4003619555299896E-2</v>
      </c>
      <c r="K93" s="40">
        <f t="shared" si="31"/>
        <v>3.5250890827785146E-2</v>
      </c>
      <c r="L93" s="40">
        <f t="shared" si="32"/>
        <v>1</v>
      </c>
      <c r="O93" s="32"/>
    </row>
    <row r="94" spans="1:15" ht="15.95" customHeight="1" x14ac:dyDescent="0.25">
      <c r="A94" s="29">
        <v>42261</v>
      </c>
      <c r="C94" s="41">
        <v>1801603.6161681458</v>
      </c>
      <c r="D94" s="8">
        <v>178369.3191377903</v>
      </c>
      <c r="E94" s="8">
        <v>109758.45969844822</v>
      </c>
      <c r="F94" s="41">
        <f t="shared" si="20"/>
        <v>2089731.3950043842</v>
      </c>
      <c r="H94" s="29">
        <v>42261</v>
      </c>
      <c r="I94" s="40">
        <f t="shared" si="29"/>
        <v>0.86212209878981416</v>
      </c>
      <c r="J94" s="40">
        <f t="shared" si="30"/>
        <v>8.5355141605371762E-2</v>
      </c>
      <c r="K94" s="40">
        <f t="shared" si="31"/>
        <v>5.2522759604814159E-2</v>
      </c>
      <c r="L94" s="40">
        <f t="shared" si="32"/>
        <v>1</v>
      </c>
      <c r="O94" s="32"/>
    </row>
    <row r="95" spans="1:15" ht="15.95" customHeight="1" x14ac:dyDescent="0.25">
      <c r="A95" s="29">
        <v>42268</v>
      </c>
      <c r="C95" s="41">
        <v>1703017.7041706287</v>
      </c>
      <c r="D95" s="8">
        <v>183106.86685345543</v>
      </c>
      <c r="E95" s="8">
        <v>363214.18538635998</v>
      </c>
      <c r="F95" s="41">
        <f t="shared" si="20"/>
        <v>2249338.7564104442</v>
      </c>
      <c r="H95" s="29">
        <v>42268</v>
      </c>
      <c r="I95" s="40">
        <f t="shared" si="29"/>
        <v>0.75711926419137976</v>
      </c>
      <c r="J95" s="40">
        <f t="shared" si="30"/>
        <v>8.140475343325447E-2</v>
      </c>
      <c r="K95" s="40">
        <f t="shared" si="31"/>
        <v>0.16147598237536576</v>
      </c>
      <c r="L95" s="40">
        <f t="shared" si="32"/>
        <v>1</v>
      </c>
      <c r="O95" s="32"/>
    </row>
    <row r="96" spans="1:15" ht="15.95" customHeight="1" x14ac:dyDescent="0.25">
      <c r="A96" s="29">
        <v>42275</v>
      </c>
      <c r="C96" s="41">
        <v>1720224.4250486335</v>
      </c>
      <c r="D96" s="8">
        <v>157685.98186293166</v>
      </c>
      <c r="E96" s="8">
        <v>323133.31544336275</v>
      </c>
      <c r="F96" s="41">
        <f t="shared" si="20"/>
        <v>2201043.722354928</v>
      </c>
      <c r="H96" s="29">
        <v>42275</v>
      </c>
      <c r="I96" s="40">
        <f t="shared" si="29"/>
        <v>0.78154941111671372</v>
      </c>
      <c r="J96" s="40">
        <f t="shared" si="30"/>
        <v>7.1641458214297155E-2</v>
      </c>
      <c r="K96" s="40">
        <f t="shared" si="31"/>
        <v>0.14680913066898907</v>
      </c>
      <c r="L96" s="40">
        <f t="shared" si="32"/>
        <v>1</v>
      </c>
      <c r="O96" s="32"/>
    </row>
    <row r="97" spans="1:15" ht="15.95" customHeight="1" x14ac:dyDescent="0.25">
      <c r="A97" s="29">
        <v>42282</v>
      </c>
      <c r="C97" s="41">
        <v>1663310.5782393389</v>
      </c>
      <c r="D97" s="8">
        <v>154659.87147508233</v>
      </c>
      <c r="E97" s="41">
        <v>234879.15240339155</v>
      </c>
      <c r="F97" s="41">
        <f t="shared" si="20"/>
        <v>2052849.6021178127</v>
      </c>
      <c r="H97" s="29">
        <v>42282</v>
      </c>
      <c r="I97" s="40">
        <f t="shared" ref="I97:I100" si="33">C97/$F97</f>
        <v>0.81024473323491031</v>
      </c>
      <c r="J97" s="40">
        <f t="shared" ref="J97:J100" si="34">D97/$F97</f>
        <v>7.5339114621708378E-2</v>
      </c>
      <c r="K97" s="40">
        <f t="shared" ref="K97:K100" si="35">E97/$F97</f>
        <v>0.11441615214338136</v>
      </c>
      <c r="L97" s="40">
        <f t="shared" ref="L97:L100" si="36">F97/$F97</f>
        <v>1</v>
      </c>
      <c r="O97" s="32"/>
    </row>
    <row r="98" spans="1:15" ht="15.95" customHeight="1" x14ac:dyDescent="0.25">
      <c r="A98" s="29">
        <v>42289</v>
      </c>
      <c r="C98" s="41">
        <v>1421274.0366140662</v>
      </c>
      <c r="D98" s="8">
        <v>140564.60560565349</v>
      </c>
      <c r="E98" s="41">
        <v>126705.40783761548</v>
      </c>
      <c r="F98" s="41">
        <f t="shared" si="20"/>
        <v>1688544.0500573353</v>
      </c>
      <c r="H98" s="29">
        <v>42289</v>
      </c>
      <c r="I98" s="40">
        <f t="shared" si="33"/>
        <v>0.84171569972711469</v>
      </c>
      <c r="J98" s="40">
        <f t="shared" si="34"/>
        <v>8.3246040043125052E-2</v>
      </c>
      <c r="K98" s="40">
        <f t="shared" si="35"/>
        <v>7.5038260229760151E-2</v>
      </c>
      <c r="L98" s="40">
        <f t="shared" si="36"/>
        <v>1</v>
      </c>
      <c r="O98" s="32"/>
    </row>
    <row r="99" spans="1:15" ht="15.95" customHeight="1" x14ac:dyDescent="0.25">
      <c r="A99" s="29">
        <v>42296</v>
      </c>
      <c r="C99" s="41">
        <v>1697822.0987659597</v>
      </c>
      <c r="D99" s="8">
        <v>178009.21348201169</v>
      </c>
      <c r="E99" s="41">
        <v>144200.72871600842</v>
      </c>
      <c r="F99" s="41">
        <f t="shared" si="20"/>
        <v>2020032.0409639799</v>
      </c>
      <c r="H99" s="29">
        <v>42296</v>
      </c>
      <c r="I99" s="40">
        <f t="shared" si="33"/>
        <v>0.84049265770841031</v>
      </c>
      <c r="J99" s="40">
        <f t="shared" si="34"/>
        <v>8.8121975232167055E-2</v>
      </c>
      <c r="K99" s="40">
        <f t="shared" si="35"/>
        <v>7.1385367059422666E-2</v>
      </c>
      <c r="L99" s="40">
        <f t="shared" si="36"/>
        <v>1</v>
      </c>
      <c r="O99" s="32"/>
    </row>
    <row r="100" spans="1:15" ht="15.95" customHeight="1" x14ac:dyDescent="0.25">
      <c r="A100" s="29">
        <v>42303</v>
      </c>
      <c r="C100" s="41">
        <v>2033233.2669906216</v>
      </c>
      <c r="D100" s="8">
        <v>198813.82848966095</v>
      </c>
      <c r="E100" s="41">
        <v>120390.25289197537</v>
      </c>
      <c r="F100" s="41">
        <f t="shared" si="20"/>
        <v>2352437.3483722578</v>
      </c>
      <c r="H100" s="29">
        <v>42303</v>
      </c>
      <c r="I100" s="40">
        <f t="shared" si="33"/>
        <v>0.86430921035898967</v>
      </c>
      <c r="J100" s="40">
        <f t="shared" si="34"/>
        <v>8.4513973826860003E-2</v>
      </c>
      <c r="K100" s="40">
        <f t="shared" si="35"/>
        <v>5.1176815814150386E-2</v>
      </c>
      <c r="L100" s="40">
        <f t="shared" si="36"/>
        <v>1</v>
      </c>
      <c r="O100" s="32"/>
    </row>
    <row r="101" spans="1:15" ht="15.95" customHeight="1" x14ac:dyDescent="0.25">
      <c r="A101" s="29">
        <v>42310</v>
      </c>
      <c r="C101" s="41">
        <v>1891728.5908301836</v>
      </c>
      <c r="D101" s="8">
        <v>283411.18030153267</v>
      </c>
      <c r="E101" s="41">
        <v>107292.96114184924</v>
      </c>
      <c r="F101" s="41">
        <f t="shared" si="20"/>
        <v>2282432.7322735656</v>
      </c>
      <c r="H101" s="29">
        <v>42310</v>
      </c>
      <c r="I101" s="40">
        <f t="shared" ref="I101:I104" si="37">C101/$F101</f>
        <v>0.8288211801737545</v>
      </c>
      <c r="J101" s="40">
        <f t="shared" ref="J101:J104" si="38">D101/$F101</f>
        <v>0.12417066067012741</v>
      </c>
      <c r="K101" s="40">
        <f t="shared" ref="K101:K104" si="39">E101/$F101</f>
        <v>4.7008159156118091E-2</v>
      </c>
      <c r="L101" s="40">
        <f t="shared" ref="L101:L104" si="40">F101/$F101</f>
        <v>1</v>
      </c>
      <c r="O101" s="32"/>
    </row>
    <row r="102" spans="1:15" ht="15.95" customHeight="1" x14ac:dyDescent="0.25">
      <c r="A102" s="29">
        <v>42317</v>
      </c>
      <c r="C102" s="41">
        <v>1583870.4800414555</v>
      </c>
      <c r="D102" s="8">
        <v>158232.21877177217</v>
      </c>
      <c r="E102" s="41">
        <v>105621.26963917387</v>
      </c>
      <c r="F102" s="41">
        <f t="shared" si="20"/>
        <v>1847723.9684524015</v>
      </c>
      <c r="H102" s="29">
        <v>42317</v>
      </c>
      <c r="I102" s="40">
        <f t="shared" si="37"/>
        <v>0.85720080871606497</v>
      </c>
      <c r="J102" s="40">
        <f t="shared" si="38"/>
        <v>8.5636286303252734E-2</v>
      </c>
      <c r="K102" s="40">
        <f t="shared" si="39"/>
        <v>5.7162904980682314E-2</v>
      </c>
      <c r="L102" s="40">
        <f t="shared" si="40"/>
        <v>1</v>
      </c>
      <c r="O102" s="32"/>
    </row>
    <row r="103" spans="1:15" ht="15.95" customHeight="1" x14ac:dyDescent="0.25">
      <c r="A103" s="29">
        <v>42324</v>
      </c>
      <c r="C103" s="41">
        <v>1680704.0238691266</v>
      </c>
      <c r="D103" s="8">
        <v>159193.727725231</v>
      </c>
      <c r="E103" s="41">
        <v>132770.13543129401</v>
      </c>
      <c r="F103" s="41">
        <f t="shared" si="20"/>
        <v>1972667.8870256518</v>
      </c>
      <c r="H103" s="29">
        <v>42324</v>
      </c>
      <c r="I103" s="40">
        <f t="shared" si="37"/>
        <v>0.85199542960232277</v>
      </c>
      <c r="J103" s="40">
        <f t="shared" si="38"/>
        <v>8.0699710667090571E-2</v>
      </c>
      <c r="K103" s="40">
        <f t="shared" si="39"/>
        <v>6.730485973058653E-2</v>
      </c>
      <c r="L103" s="40">
        <f t="shared" si="40"/>
        <v>1</v>
      </c>
      <c r="O103" s="32"/>
    </row>
    <row r="104" spans="1:15" ht="15.95" customHeight="1" x14ac:dyDescent="0.25">
      <c r="A104" s="29">
        <v>42331</v>
      </c>
      <c r="C104" s="41">
        <v>1202010.4677411807</v>
      </c>
      <c r="D104" s="8">
        <v>151159.32270827206</v>
      </c>
      <c r="E104" s="41">
        <v>55606.978130250136</v>
      </c>
      <c r="F104" s="41">
        <f t="shared" si="20"/>
        <v>1408776.7685797031</v>
      </c>
      <c r="H104" s="29">
        <v>42331</v>
      </c>
      <c r="I104" s="40">
        <f t="shared" si="37"/>
        <v>0.85322990451710845</v>
      </c>
      <c r="J104" s="40">
        <f t="shared" si="38"/>
        <v>0.10729827896059606</v>
      </c>
      <c r="K104" s="40">
        <f t="shared" si="39"/>
        <v>3.9471816522295325E-2</v>
      </c>
      <c r="L104" s="40">
        <f t="shared" si="40"/>
        <v>1</v>
      </c>
      <c r="O104" s="32"/>
    </row>
    <row r="105" spans="1:15" ht="15.95" customHeight="1" x14ac:dyDescent="0.25">
      <c r="A105" s="29">
        <v>42338</v>
      </c>
      <c r="C105" s="41">
        <v>2091855.6908439326</v>
      </c>
      <c r="D105" s="8">
        <v>192605.20407799247</v>
      </c>
      <c r="E105" s="41">
        <v>129017.68449770486</v>
      </c>
      <c r="F105" s="41">
        <f t="shared" si="20"/>
        <v>2413478.5794196296</v>
      </c>
      <c r="H105" s="29">
        <v>42338</v>
      </c>
      <c r="I105" s="40">
        <f t="shared" ref="I105:I109" si="41">C105/$F105</f>
        <v>0.8667388675755151</v>
      </c>
      <c r="J105" s="40">
        <f t="shared" ref="J105:J109" si="42">D105/$F105</f>
        <v>7.9803983230009992E-2</v>
      </c>
      <c r="K105" s="40">
        <f t="shared" ref="K105:K109" si="43">E105/$F105</f>
        <v>5.3457149194475057E-2</v>
      </c>
      <c r="L105" s="40">
        <f t="shared" ref="L105:L109" si="44">F105/$F105</f>
        <v>1</v>
      </c>
      <c r="O105" s="32"/>
    </row>
    <row r="106" spans="1:15" ht="15.95" customHeight="1" x14ac:dyDescent="0.25">
      <c r="A106" s="29">
        <v>42345</v>
      </c>
      <c r="C106" s="41">
        <v>2592430.5934121748</v>
      </c>
      <c r="D106" s="8">
        <v>195182.82308166969</v>
      </c>
      <c r="E106" s="41">
        <v>135823.327036759</v>
      </c>
      <c r="F106" s="41">
        <f t="shared" si="20"/>
        <v>2923436.7435306036</v>
      </c>
      <c r="H106" s="29">
        <v>42345</v>
      </c>
      <c r="I106" s="40">
        <f t="shared" si="41"/>
        <v>0.88677499150582739</v>
      </c>
      <c r="J106" s="40">
        <f t="shared" si="42"/>
        <v>6.6764852536521604E-2</v>
      </c>
      <c r="K106" s="40">
        <f t="shared" si="43"/>
        <v>4.6460155957650927E-2</v>
      </c>
      <c r="L106" s="40">
        <f t="shared" si="44"/>
        <v>1</v>
      </c>
      <c r="O106" s="32"/>
    </row>
    <row r="107" spans="1:15" ht="15.95" customHeight="1" x14ac:dyDescent="0.25">
      <c r="A107" s="29">
        <v>42352</v>
      </c>
      <c r="C107" s="41">
        <v>2094196.8519156638</v>
      </c>
      <c r="D107" s="8">
        <v>183204.07357964091</v>
      </c>
      <c r="E107" s="41">
        <v>181700.89438315853</v>
      </c>
      <c r="F107" s="41">
        <f t="shared" si="20"/>
        <v>2459101.8198784632</v>
      </c>
      <c r="H107" s="29">
        <v>42352</v>
      </c>
      <c r="I107" s="40">
        <f t="shared" si="41"/>
        <v>0.85161046809325114</v>
      </c>
      <c r="J107" s="40">
        <f t="shared" si="42"/>
        <v>7.4500401772178537E-2</v>
      </c>
      <c r="K107" s="40">
        <f t="shared" si="43"/>
        <v>7.3889130134570352E-2</v>
      </c>
      <c r="L107" s="40">
        <f t="shared" si="44"/>
        <v>1</v>
      </c>
      <c r="O107" s="32"/>
    </row>
    <row r="108" spans="1:15" ht="15.95" customHeight="1" x14ac:dyDescent="0.25">
      <c r="A108" s="29">
        <v>42359</v>
      </c>
      <c r="C108" s="41">
        <v>697730.85227008094</v>
      </c>
      <c r="D108" s="8">
        <v>79710.82620557124</v>
      </c>
      <c r="E108" s="41">
        <v>34894.535826147992</v>
      </c>
      <c r="F108" s="41">
        <f t="shared" si="20"/>
        <v>812336.21430180012</v>
      </c>
      <c r="H108" s="29">
        <v>42359</v>
      </c>
      <c r="I108" s="40">
        <f t="shared" si="41"/>
        <v>0.85891880724507397</v>
      </c>
      <c r="J108" s="40">
        <f t="shared" si="42"/>
        <v>9.8125412608968066E-2</v>
      </c>
      <c r="K108" s="40">
        <f t="shared" si="43"/>
        <v>4.295578014595805E-2</v>
      </c>
      <c r="L108" s="40">
        <f t="shared" si="44"/>
        <v>1</v>
      </c>
      <c r="O108" s="32"/>
    </row>
    <row r="109" spans="1:15" ht="15.95" customHeight="1" x14ac:dyDescent="0.25">
      <c r="A109" s="29">
        <v>42366</v>
      </c>
      <c r="C109" s="41">
        <v>313628.5338312508</v>
      </c>
      <c r="D109" s="8">
        <v>57845.655115670204</v>
      </c>
      <c r="E109" s="41">
        <v>26870.704332240002</v>
      </c>
      <c r="F109" s="41">
        <f t="shared" si="20"/>
        <v>398344.89327916101</v>
      </c>
      <c r="H109" s="29">
        <v>42366</v>
      </c>
      <c r="I109" s="40">
        <f t="shared" si="41"/>
        <v>0.78732911886850576</v>
      </c>
      <c r="J109" s="40">
        <f t="shared" si="42"/>
        <v>0.14521500361028059</v>
      </c>
      <c r="K109" s="40">
        <f t="shared" si="43"/>
        <v>6.7455877521213639E-2</v>
      </c>
      <c r="L109" s="40">
        <f t="shared" si="44"/>
        <v>1</v>
      </c>
      <c r="O109" s="32"/>
    </row>
    <row r="110" spans="1:15" ht="15.95" customHeight="1" x14ac:dyDescent="0.25">
      <c r="A110" s="29">
        <v>42373</v>
      </c>
      <c r="C110" s="41">
        <v>2147008.1334571904</v>
      </c>
      <c r="D110" s="8">
        <v>188690.12151135621</v>
      </c>
      <c r="E110" s="41">
        <v>148274.57617323342</v>
      </c>
      <c r="F110" s="41">
        <f t="shared" si="20"/>
        <v>2483972.8311417797</v>
      </c>
      <c r="H110" s="29">
        <v>42373</v>
      </c>
      <c r="I110" s="40">
        <f t="shared" ref="I110:I113" si="45">C110/$F110</f>
        <v>0.86434445117111025</v>
      </c>
      <c r="J110" s="40">
        <f t="shared" ref="J110:J113" si="46">D110/$F110</f>
        <v>7.5963037576632086E-2</v>
      </c>
      <c r="K110" s="40">
        <f t="shared" ref="K110:K113" si="47">E110/$F110</f>
        <v>5.9692511252257829E-2</v>
      </c>
      <c r="L110" s="40">
        <f t="shared" ref="L110:L113" si="48">F110/$F110</f>
        <v>1</v>
      </c>
      <c r="O110" s="32"/>
    </row>
    <row r="111" spans="1:15" ht="15.95" customHeight="1" x14ac:dyDescent="0.25">
      <c r="A111" s="29">
        <v>42380</v>
      </c>
      <c r="C111" s="41">
        <v>1824571.1701228102</v>
      </c>
      <c r="D111" s="8">
        <v>187284.66141089617</v>
      </c>
      <c r="E111" s="41">
        <v>212349.61693285638</v>
      </c>
      <c r="F111" s="41">
        <f t="shared" si="20"/>
        <v>2224205.4484665627</v>
      </c>
      <c r="H111" s="29">
        <v>42380</v>
      </c>
      <c r="I111" s="40">
        <f t="shared" si="45"/>
        <v>0.82032492609022567</v>
      </c>
      <c r="J111" s="40">
        <f t="shared" si="46"/>
        <v>8.4202950559273251E-2</v>
      </c>
      <c r="K111" s="40">
        <f t="shared" si="47"/>
        <v>9.5472123350501148E-2</v>
      </c>
      <c r="L111" s="40">
        <f t="shared" si="48"/>
        <v>1</v>
      </c>
      <c r="O111" s="32"/>
    </row>
    <row r="112" spans="1:15" ht="15.95" customHeight="1" x14ac:dyDescent="0.25">
      <c r="A112" s="29">
        <v>42387</v>
      </c>
      <c r="C112" s="41">
        <v>1978029.8739095998</v>
      </c>
      <c r="D112" s="8">
        <v>186241.66490373542</v>
      </c>
      <c r="E112" s="41">
        <v>218907.9541874667</v>
      </c>
      <c r="F112" s="41">
        <f t="shared" si="20"/>
        <v>2383179.4930008021</v>
      </c>
      <c r="H112" s="29">
        <v>42387</v>
      </c>
      <c r="I112" s="40">
        <f t="shared" si="45"/>
        <v>0.82999617935573355</v>
      </c>
      <c r="J112" s="40">
        <f t="shared" si="46"/>
        <v>7.8148400257182282E-2</v>
      </c>
      <c r="K112" s="40">
        <f t="shared" si="47"/>
        <v>9.1855420387084136E-2</v>
      </c>
      <c r="L112" s="40">
        <f t="shared" si="48"/>
        <v>1</v>
      </c>
      <c r="O112" s="32"/>
    </row>
    <row r="113" spans="1:15" ht="15.95" customHeight="1" x14ac:dyDescent="0.25">
      <c r="A113" s="29">
        <v>42394</v>
      </c>
      <c r="C113" s="41">
        <v>2249269.6106045544</v>
      </c>
      <c r="D113" s="8">
        <v>203798.31272937043</v>
      </c>
      <c r="E113" s="41">
        <v>161848.26999395899</v>
      </c>
      <c r="F113" s="41">
        <f t="shared" si="20"/>
        <v>2614916.1933278837</v>
      </c>
      <c r="H113" s="29">
        <v>42394</v>
      </c>
      <c r="I113" s="40">
        <f t="shared" si="45"/>
        <v>0.86016890955958791</v>
      </c>
      <c r="J113" s="40">
        <f t="shared" si="46"/>
        <v>7.793684296627712E-2</v>
      </c>
      <c r="K113" s="40">
        <f t="shared" si="47"/>
        <v>6.1894247474134967E-2</v>
      </c>
      <c r="L113" s="40">
        <f t="shared" si="48"/>
        <v>1</v>
      </c>
      <c r="O113" s="32"/>
    </row>
    <row r="114" spans="1:15" ht="15.95" customHeight="1" x14ac:dyDescent="0.25">
      <c r="A114" s="29">
        <v>42401</v>
      </c>
      <c r="C114" s="32">
        <v>2153553.7201692681</v>
      </c>
      <c r="D114" s="32">
        <v>192959.20077827273</v>
      </c>
      <c r="E114" s="32">
        <v>222570.53944743687</v>
      </c>
      <c r="F114" s="41">
        <f t="shared" si="20"/>
        <v>2569083.4603949781</v>
      </c>
      <c r="H114" s="29">
        <v>42401</v>
      </c>
      <c r="I114" s="40">
        <f t="shared" ref="I114:I117" si="49">C114/$F114</f>
        <v>0.83825759395071375</v>
      </c>
      <c r="J114" s="40">
        <f t="shared" ref="J114:J117" si="50">D114/$F114</f>
        <v>7.5108186928503545E-2</v>
      </c>
      <c r="K114" s="40">
        <f t="shared" ref="K114:K117" si="51">E114/$F114</f>
        <v>8.6634219120782577E-2</v>
      </c>
      <c r="L114" s="40">
        <f t="shared" ref="L114:L117" si="52">F114/$F114</f>
        <v>1</v>
      </c>
    </row>
    <row r="115" spans="1:15" ht="15.95" customHeight="1" x14ac:dyDescent="0.25">
      <c r="A115" s="29">
        <v>42408</v>
      </c>
      <c r="C115" s="32">
        <v>1865040.700498844</v>
      </c>
      <c r="D115" s="32">
        <v>161779.68342686651</v>
      </c>
      <c r="E115" s="32">
        <v>290978.58780975011</v>
      </c>
      <c r="F115" s="41">
        <f t="shared" si="20"/>
        <v>2317798.9717354607</v>
      </c>
      <c r="H115" s="29">
        <v>42408</v>
      </c>
      <c r="I115" s="40">
        <f t="shared" si="49"/>
        <v>0.80466025019520471</v>
      </c>
      <c r="J115" s="40">
        <f t="shared" si="50"/>
        <v>6.9798841659565222E-2</v>
      </c>
      <c r="K115" s="40">
        <f t="shared" si="51"/>
        <v>0.12554090814523003</v>
      </c>
      <c r="L115" s="40">
        <f t="shared" si="52"/>
        <v>1</v>
      </c>
    </row>
    <row r="116" spans="1:15" ht="15.95" customHeight="1" x14ac:dyDescent="0.25">
      <c r="A116" s="29">
        <v>42415</v>
      </c>
      <c r="C116" s="32">
        <v>1400365.1321969251</v>
      </c>
      <c r="D116" s="32">
        <v>201843.40904177816</v>
      </c>
      <c r="E116" s="32">
        <v>151782.49037228731</v>
      </c>
      <c r="F116" s="41">
        <f t="shared" si="20"/>
        <v>1753991.0316109906</v>
      </c>
      <c r="H116" s="29">
        <v>42415</v>
      </c>
      <c r="I116" s="40">
        <f t="shared" si="49"/>
        <v>0.7983878520238098</v>
      </c>
      <c r="J116" s="40">
        <f t="shared" si="50"/>
        <v>0.11507664828616071</v>
      </c>
      <c r="K116" s="40">
        <f t="shared" si="51"/>
        <v>8.6535499690029452E-2</v>
      </c>
      <c r="L116" s="40">
        <f t="shared" si="52"/>
        <v>1</v>
      </c>
    </row>
    <row r="117" spans="1:15" ht="15.95" customHeight="1" x14ac:dyDescent="0.25">
      <c r="A117" s="29">
        <v>42422</v>
      </c>
      <c r="C117" s="32">
        <v>2055792.212651928</v>
      </c>
      <c r="D117" s="32">
        <v>232057.90635029055</v>
      </c>
      <c r="E117" s="32">
        <v>151991.27986438249</v>
      </c>
      <c r="F117" s="41">
        <f t="shared" si="20"/>
        <v>2439841.3988666008</v>
      </c>
      <c r="H117" s="29">
        <v>42422</v>
      </c>
      <c r="I117" s="40">
        <f t="shared" si="49"/>
        <v>0.8425925609783167</v>
      </c>
      <c r="J117" s="40">
        <f t="shared" si="50"/>
        <v>9.5111881640376414E-2</v>
      </c>
      <c r="K117" s="40">
        <f t="shared" si="51"/>
        <v>6.2295557381306925E-2</v>
      </c>
      <c r="L117" s="40">
        <f t="shared" si="52"/>
        <v>1</v>
      </c>
    </row>
  </sheetData>
  <phoneticPr fontId="21" type="noConversion"/>
  <pageMargins left="0.7" right="0.7" top="0.75" bottom="0.75" header="0.3" footer="0.3"/>
  <pageSetup orientation="landscape" r:id="rId1"/>
  <headerFooter>
    <oddHeader>&amp;CVolume by Week
(in millions notional USD)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L117"/>
  <sheetViews>
    <sheetView zoomScalePageLayoutView="80" workbookViewId="0">
      <pane xSplit="1" ySplit="5" topLeftCell="B93" activePane="bottomRight" state="frozen"/>
      <selection activeCell="K35" sqref="K35"/>
      <selection pane="topRight" activeCell="K35" sqref="K35"/>
      <selection pane="bottomLeft" activeCell="K35" sqref="K35"/>
      <selection pane="bottomRight" activeCell="D3" sqref="D3"/>
    </sheetView>
  </sheetViews>
  <sheetFormatPr defaultColWidth="8.85546875" defaultRowHeight="15.95" customHeight="1" x14ac:dyDescent="0.25"/>
  <cols>
    <col min="1" max="1" width="14.85546875" style="6" customWidth="1"/>
    <col min="2" max="4" width="19.5703125" style="6" customWidth="1"/>
    <col min="5" max="5" width="12.5703125" style="28" customWidth="1"/>
    <col min="6" max="6" width="4.28515625" style="6" customWidth="1"/>
    <col min="7" max="7" width="12.28515625" style="6" customWidth="1"/>
    <col min="8" max="10" width="11.7109375" style="6" customWidth="1"/>
    <col min="11" max="16384" width="8.85546875" style="6"/>
  </cols>
  <sheetData>
    <row r="1" spans="1:12" ht="15.95" customHeight="1" x14ac:dyDescent="0.35">
      <c r="D1" s="49" t="s">
        <v>88</v>
      </c>
    </row>
    <row r="2" spans="1:12" ht="15.95" customHeight="1" x14ac:dyDescent="0.25">
      <c r="D2" s="51" t="s">
        <v>87</v>
      </c>
    </row>
    <row r="4" spans="1:12" ht="15.95" customHeight="1" x14ac:dyDescent="0.25">
      <c r="A4" s="6" t="s">
        <v>57</v>
      </c>
      <c r="G4" s="6" t="s">
        <v>59</v>
      </c>
    </row>
    <row r="5" spans="1:12" ht="15.95" customHeight="1" x14ac:dyDescent="0.25">
      <c r="B5" s="9" t="s">
        <v>4</v>
      </c>
      <c r="C5" s="9" t="s">
        <v>3</v>
      </c>
      <c r="D5" s="9" t="s">
        <v>37</v>
      </c>
      <c r="E5" s="18"/>
      <c r="H5" s="9" t="s">
        <v>4</v>
      </c>
      <c r="I5" s="9" t="s">
        <v>3</v>
      </c>
      <c r="J5" s="9" t="s">
        <v>37</v>
      </c>
      <c r="L5" s="32"/>
    </row>
    <row r="6" spans="1:12" ht="15.95" customHeight="1" x14ac:dyDescent="0.25">
      <c r="A6" s="29">
        <v>41645</v>
      </c>
      <c r="B6" s="37">
        <v>1086432.8459427201</v>
      </c>
      <c r="C6" s="41">
        <f t="shared" ref="C6:C69" si="0">D6-B6</f>
        <v>1576760.7789079996</v>
      </c>
      <c r="D6" s="8">
        <v>2663193.6248507197</v>
      </c>
      <c r="E6" s="32"/>
      <c r="F6" s="23"/>
      <c r="G6" s="29">
        <v>41645</v>
      </c>
      <c r="H6" s="31">
        <f>B6/$D6</f>
        <v>0.40794361919652689</v>
      </c>
      <c r="I6" s="31">
        <f>C6/$D6</f>
        <v>0.59205638080347311</v>
      </c>
      <c r="J6" s="31">
        <f>H6+I6</f>
        <v>1</v>
      </c>
      <c r="L6" s="32"/>
    </row>
    <row r="7" spans="1:12" ht="15.95" customHeight="1" x14ac:dyDescent="0.25">
      <c r="A7" s="29">
        <v>41652</v>
      </c>
      <c r="B7" s="37">
        <v>829245.79370594991</v>
      </c>
      <c r="C7" s="41">
        <f t="shared" si="0"/>
        <v>973553.59069404972</v>
      </c>
      <c r="D7" s="8">
        <v>1802799.3843999996</v>
      </c>
      <c r="E7" s="32"/>
      <c r="F7" s="23"/>
      <c r="G7" s="29">
        <v>41652</v>
      </c>
      <c r="H7" s="31">
        <f>B7/$D7</f>
        <v>0.45997674554450557</v>
      </c>
      <c r="I7" s="31">
        <f>C7/$D7</f>
        <v>0.54002325445549448</v>
      </c>
      <c r="J7" s="31">
        <f t="shared" ref="J7:J70" si="1">H7+I7</f>
        <v>1</v>
      </c>
      <c r="L7" s="32"/>
    </row>
    <row r="8" spans="1:12" ht="15.95" customHeight="1" x14ac:dyDescent="0.25">
      <c r="A8" s="29">
        <v>41659</v>
      </c>
      <c r="B8" s="37">
        <v>792948.35533449007</v>
      </c>
      <c r="C8" s="41">
        <f t="shared" si="0"/>
        <v>1453409.7666595099</v>
      </c>
      <c r="D8" s="8">
        <v>2246358.1219939999</v>
      </c>
      <c r="E8" s="32"/>
      <c r="F8" s="23"/>
      <c r="G8" s="29">
        <v>41659</v>
      </c>
      <c r="H8" s="31">
        <f>B8/$D8</f>
        <v>0.35299284988033092</v>
      </c>
      <c r="I8" s="31">
        <f>C8/$D8</f>
        <v>0.64700715011966914</v>
      </c>
      <c r="J8" s="31">
        <f t="shared" si="1"/>
        <v>1</v>
      </c>
      <c r="L8" s="32"/>
    </row>
    <row r="9" spans="1:12" ht="15.95" customHeight="1" x14ac:dyDescent="0.25">
      <c r="A9" s="29">
        <v>41666</v>
      </c>
      <c r="B9" s="37">
        <v>936860.33545746002</v>
      </c>
      <c r="C9" s="41">
        <f t="shared" si="0"/>
        <v>1352525.2770225401</v>
      </c>
      <c r="D9" s="8">
        <v>2289385.6124800001</v>
      </c>
      <c r="E9" s="32"/>
      <c r="F9" s="23"/>
      <c r="G9" s="29">
        <v>41666</v>
      </c>
      <c r="H9" s="31">
        <f>B9/$D9</f>
        <v>0.4092191067989619</v>
      </c>
      <c r="I9" s="31">
        <f>C9/$D9</f>
        <v>0.5907808932010381</v>
      </c>
      <c r="J9" s="31">
        <f t="shared" si="1"/>
        <v>1</v>
      </c>
      <c r="L9" s="32"/>
    </row>
    <row r="10" spans="1:12" ht="15.95" customHeight="1" x14ac:dyDescent="0.25">
      <c r="A10" s="29">
        <v>41673</v>
      </c>
      <c r="B10" s="37">
        <v>849185.5546855001</v>
      </c>
      <c r="C10" s="41">
        <f t="shared" si="0"/>
        <v>1037822.3941055</v>
      </c>
      <c r="D10" s="8">
        <v>1887007.9487910001</v>
      </c>
      <c r="E10" s="32"/>
      <c r="F10" s="23"/>
      <c r="G10" s="29">
        <v>41673</v>
      </c>
      <c r="H10" s="31">
        <f>B10/$D10</f>
        <v>0.45001694626118061</v>
      </c>
      <c r="I10" s="31">
        <f>C10/$D10</f>
        <v>0.54998305373881939</v>
      </c>
      <c r="J10" s="31">
        <f t="shared" si="1"/>
        <v>1</v>
      </c>
      <c r="L10" s="32"/>
    </row>
    <row r="11" spans="1:12" ht="15.95" customHeight="1" x14ac:dyDescent="0.25">
      <c r="A11" s="29">
        <v>41680</v>
      </c>
      <c r="B11" s="37">
        <v>583416.8976857001</v>
      </c>
      <c r="C11" s="41">
        <f t="shared" si="0"/>
        <v>741208.46871429984</v>
      </c>
      <c r="D11" s="8">
        <v>1324625.3663999999</v>
      </c>
      <c r="E11" s="32"/>
      <c r="F11" s="23"/>
      <c r="G11" s="29">
        <v>41680</v>
      </c>
      <c r="H11" s="31">
        <f>B11/$D11</f>
        <v>0.44043917056433934</v>
      </c>
      <c r="I11" s="31">
        <f>C11/$D11</f>
        <v>0.55956082943566066</v>
      </c>
      <c r="J11" s="31">
        <f t="shared" si="1"/>
        <v>1</v>
      </c>
      <c r="L11" s="32"/>
    </row>
    <row r="12" spans="1:12" ht="15.95" customHeight="1" x14ac:dyDescent="0.25">
      <c r="A12" s="29">
        <v>41687</v>
      </c>
      <c r="B12" s="37">
        <v>511501.90488310013</v>
      </c>
      <c r="C12" s="41">
        <f t="shared" si="0"/>
        <v>238739.43618689995</v>
      </c>
      <c r="D12" s="8">
        <v>750241.34107000008</v>
      </c>
      <c r="E12" s="32"/>
      <c r="F12" s="23"/>
      <c r="G12" s="29">
        <v>41687</v>
      </c>
      <c r="H12" s="31">
        <f>B12/$D12</f>
        <v>0.68178315014418178</v>
      </c>
      <c r="I12" s="31">
        <f>C12/$D12</f>
        <v>0.31821684985581827</v>
      </c>
      <c r="J12" s="31">
        <f t="shared" si="1"/>
        <v>1</v>
      </c>
      <c r="L12" s="32"/>
    </row>
    <row r="13" spans="1:12" ht="15.95" customHeight="1" x14ac:dyDescent="0.25">
      <c r="A13" s="29">
        <v>41694</v>
      </c>
      <c r="B13" s="37">
        <v>879529.52983285009</v>
      </c>
      <c r="C13" s="41">
        <f t="shared" si="0"/>
        <v>611069.85105714982</v>
      </c>
      <c r="D13" s="8">
        <v>1490599.3808899999</v>
      </c>
      <c r="E13" s="32"/>
      <c r="F13" s="23"/>
      <c r="G13" s="29">
        <v>41694</v>
      </c>
      <c r="H13" s="31">
        <f>B13/$D13</f>
        <v>0.59005091583206271</v>
      </c>
      <c r="I13" s="31">
        <f>C13/$D13</f>
        <v>0.40994908416793729</v>
      </c>
      <c r="J13" s="31">
        <f t="shared" si="1"/>
        <v>1</v>
      </c>
      <c r="L13" s="32"/>
    </row>
    <row r="14" spans="1:12" ht="15.95" customHeight="1" x14ac:dyDescent="0.25">
      <c r="A14" s="29">
        <v>41701</v>
      </c>
      <c r="B14" s="37">
        <v>719487.0554927832</v>
      </c>
      <c r="C14" s="41">
        <f t="shared" si="0"/>
        <v>680593.91315721674</v>
      </c>
      <c r="D14" s="8">
        <v>1400080.9686499999</v>
      </c>
      <c r="E14" s="32"/>
      <c r="F14" s="23"/>
      <c r="G14" s="29">
        <v>41701</v>
      </c>
      <c r="H14" s="31">
        <f>B14/$D14</f>
        <v>0.51388960467517408</v>
      </c>
      <c r="I14" s="31">
        <f>C14/$D14</f>
        <v>0.48611039532482597</v>
      </c>
      <c r="J14" s="31">
        <f t="shared" si="1"/>
        <v>1</v>
      </c>
      <c r="L14" s="32"/>
    </row>
    <row r="15" spans="1:12" ht="15.95" customHeight="1" x14ac:dyDescent="0.25">
      <c r="A15" s="29">
        <v>41708</v>
      </c>
      <c r="B15" s="37">
        <v>623628.15876600007</v>
      </c>
      <c r="C15" s="41">
        <f t="shared" si="0"/>
        <v>1107234.0685999999</v>
      </c>
      <c r="D15" s="8">
        <v>1730862.2273659999</v>
      </c>
      <c r="E15" s="32"/>
      <c r="F15" s="23"/>
      <c r="G15" s="29">
        <v>41708</v>
      </c>
      <c r="H15" s="31">
        <f>B15/$D15</f>
        <v>0.36029913236654776</v>
      </c>
      <c r="I15" s="31">
        <f>C15/$D15</f>
        <v>0.63970086763345224</v>
      </c>
      <c r="J15" s="31">
        <f t="shared" si="1"/>
        <v>1</v>
      </c>
      <c r="L15" s="32"/>
    </row>
    <row r="16" spans="1:12" ht="15.95" customHeight="1" x14ac:dyDescent="0.25">
      <c r="A16" s="29">
        <v>41715</v>
      </c>
      <c r="B16" s="37">
        <v>681950.61096597998</v>
      </c>
      <c r="C16" s="41">
        <f t="shared" si="0"/>
        <v>715208.52523401985</v>
      </c>
      <c r="D16" s="8">
        <v>1397159.1361999998</v>
      </c>
      <c r="E16" s="32"/>
      <c r="F16" s="23"/>
      <c r="G16" s="29">
        <v>41715</v>
      </c>
      <c r="H16" s="31">
        <f>B16/$D16</f>
        <v>0.48809802211990866</v>
      </c>
      <c r="I16" s="31">
        <f>C16/$D16</f>
        <v>0.5119019778800914</v>
      </c>
      <c r="J16" s="31">
        <f t="shared" si="1"/>
        <v>1</v>
      </c>
    </row>
    <row r="17" spans="1:10" ht="15.95" customHeight="1" x14ac:dyDescent="0.25">
      <c r="A17" s="29">
        <v>41722</v>
      </c>
      <c r="B17" s="37">
        <v>807561.00342199998</v>
      </c>
      <c r="C17" s="41">
        <f t="shared" si="0"/>
        <v>927510.59180399985</v>
      </c>
      <c r="D17" s="8">
        <v>1735071.5952259998</v>
      </c>
      <c r="E17" s="32"/>
      <c r="F17" s="23"/>
      <c r="G17" s="29">
        <v>41722</v>
      </c>
      <c r="H17" s="31">
        <f>B17/$D17</f>
        <v>0.46543382166129693</v>
      </c>
      <c r="I17" s="31">
        <f>C17/$D17</f>
        <v>0.53456617833870312</v>
      </c>
      <c r="J17" s="31">
        <f t="shared" si="1"/>
        <v>1</v>
      </c>
    </row>
    <row r="18" spans="1:10" ht="15.95" customHeight="1" x14ac:dyDescent="0.25">
      <c r="A18" s="29">
        <v>41729</v>
      </c>
      <c r="B18" s="37">
        <v>779235.94533070002</v>
      </c>
      <c r="C18" s="41">
        <f t="shared" si="0"/>
        <v>1023528.8187792999</v>
      </c>
      <c r="D18" s="8">
        <v>1802764.7641099999</v>
      </c>
      <c r="E18" s="32"/>
      <c r="F18" s="23"/>
      <c r="G18" s="29">
        <v>41729</v>
      </c>
      <c r="H18" s="31">
        <f>B18/$D18</f>
        <v>0.4322449389093746</v>
      </c>
      <c r="I18" s="31">
        <f>C18/$D18</f>
        <v>0.56775506109062535</v>
      </c>
      <c r="J18" s="31">
        <f t="shared" si="1"/>
        <v>1</v>
      </c>
    </row>
    <row r="19" spans="1:10" ht="15.95" customHeight="1" x14ac:dyDescent="0.25">
      <c r="A19" s="29">
        <v>41736</v>
      </c>
      <c r="B19" s="37">
        <v>691287.91024461912</v>
      </c>
      <c r="C19" s="41">
        <f t="shared" si="0"/>
        <v>714178.34939538094</v>
      </c>
      <c r="D19" s="8">
        <v>1405466.2596400001</v>
      </c>
      <c r="E19" s="32"/>
      <c r="F19" s="23"/>
      <c r="G19" s="29">
        <v>41736</v>
      </c>
      <c r="H19" s="31">
        <f>B19/$D19</f>
        <v>0.49185663867995483</v>
      </c>
      <c r="I19" s="31">
        <f>C19/$D19</f>
        <v>0.50814336132004512</v>
      </c>
      <c r="J19" s="31">
        <f t="shared" si="1"/>
        <v>1</v>
      </c>
    </row>
    <row r="20" spans="1:10" ht="15.95" customHeight="1" x14ac:dyDescent="0.25">
      <c r="A20" s="29">
        <v>41743</v>
      </c>
      <c r="B20" s="37">
        <v>467943.39397000003</v>
      </c>
      <c r="C20" s="41">
        <f t="shared" si="0"/>
        <v>851252.91995999985</v>
      </c>
      <c r="D20" s="8">
        <v>1319196.3139299999</v>
      </c>
      <c r="E20" s="32"/>
      <c r="F20" s="23"/>
      <c r="G20" s="29">
        <v>41743</v>
      </c>
      <c r="H20" s="31">
        <f>B20/$D20</f>
        <v>0.35471854266781278</v>
      </c>
      <c r="I20" s="31">
        <f>C20/$D20</f>
        <v>0.64528145733218722</v>
      </c>
      <c r="J20" s="31">
        <f t="shared" si="1"/>
        <v>1</v>
      </c>
    </row>
    <row r="21" spans="1:10" ht="15.95" customHeight="1" x14ac:dyDescent="0.25">
      <c r="A21" s="29">
        <v>41750</v>
      </c>
      <c r="B21" s="37">
        <v>509633.81756835</v>
      </c>
      <c r="C21" s="41">
        <f t="shared" si="0"/>
        <v>612994.02000164997</v>
      </c>
      <c r="D21" s="8">
        <v>1122627.83757</v>
      </c>
      <c r="E21" s="32"/>
      <c r="F21" s="23"/>
      <c r="G21" s="29">
        <v>41750</v>
      </c>
      <c r="H21" s="31">
        <f>B21/$D21</f>
        <v>0.45396506349912463</v>
      </c>
      <c r="I21" s="31">
        <f>C21/$D21</f>
        <v>0.54603493650087542</v>
      </c>
      <c r="J21" s="31">
        <f t="shared" si="1"/>
        <v>1</v>
      </c>
    </row>
    <row r="22" spans="1:10" ht="15.95" customHeight="1" x14ac:dyDescent="0.25">
      <c r="A22" s="29">
        <v>41757</v>
      </c>
      <c r="B22" s="37">
        <v>641019.90559480316</v>
      </c>
      <c r="C22" s="41">
        <f t="shared" si="0"/>
        <v>525345.69539919682</v>
      </c>
      <c r="D22" s="8">
        <v>1166365.600994</v>
      </c>
      <c r="E22" s="32"/>
      <c r="F22" s="23"/>
      <c r="G22" s="29">
        <v>41757</v>
      </c>
      <c r="H22" s="31">
        <f>B22/$D22</f>
        <v>0.54958745786785312</v>
      </c>
      <c r="I22" s="31">
        <f>C22/$D22</f>
        <v>0.45041254213214688</v>
      </c>
      <c r="J22" s="31">
        <f t="shared" si="1"/>
        <v>1</v>
      </c>
    </row>
    <row r="23" spans="1:10" ht="15.95" customHeight="1" x14ac:dyDescent="0.25">
      <c r="A23" s="29">
        <v>41764</v>
      </c>
      <c r="B23" s="37">
        <v>755817.92123726034</v>
      </c>
      <c r="C23" s="41">
        <f t="shared" si="0"/>
        <v>549737.7012727398</v>
      </c>
      <c r="D23" s="8">
        <v>1305555.6225100001</v>
      </c>
      <c r="E23" s="8"/>
      <c r="F23" s="23"/>
      <c r="G23" s="29">
        <v>41764</v>
      </c>
      <c r="H23" s="31">
        <f>B23/$D23</f>
        <v>0.57892433551330447</v>
      </c>
      <c r="I23" s="31">
        <f>C23/$D23</f>
        <v>0.42107566448669559</v>
      </c>
      <c r="J23" s="31">
        <f t="shared" si="1"/>
        <v>1</v>
      </c>
    </row>
    <row r="24" spans="1:10" ht="15.95" customHeight="1" x14ac:dyDescent="0.25">
      <c r="A24" s="29">
        <v>41771</v>
      </c>
      <c r="B24" s="37">
        <v>937695.63640637626</v>
      </c>
      <c r="C24" s="41">
        <f t="shared" si="0"/>
        <v>965248.4198636238</v>
      </c>
      <c r="D24" s="8">
        <v>1902944.0562700001</v>
      </c>
      <c r="E24" s="8"/>
      <c r="F24" s="23"/>
      <c r="G24" s="29">
        <v>41771</v>
      </c>
      <c r="H24" s="31">
        <f>B24/$D24</f>
        <v>0.49276048516338039</v>
      </c>
      <c r="I24" s="31">
        <f>C24/$D24</f>
        <v>0.50723951483661966</v>
      </c>
      <c r="J24" s="31">
        <f t="shared" si="1"/>
        <v>1</v>
      </c>
    </row>
    <row r="25" spans="1:10" ht="15.95" customHeight="1" x14ac:dyDescent="0.25">
      <c r="A25" s="29">
        <v>41778</v>
      </c>
      <c r="B25" s="37">
        <v>733280.04597455694</v>
      </c>
      <c r="C25" s="41">
        <f t="shared" si="0"/>
        <v>1069380.108055443</v>
      </c>
      <c r="D25" s="8">
        <v>1802660.1540299999</v>
      </c>
      <c r="E25" s="8"/>
      <c r="F25" s="23"/>
      <c r="G25" s="29">
        <v>41778</v>
      </c>
      <c r="H25" s="31">
        <f>B25/$D25</f>
        <v>0.40677664302683292</v>
      </c>
      <c r="I25" s="31">
        <f>C25/$D25</f>
        <v>0.59322335697316708</v>
      </c>
      <c r="J25" s="31">
        <f t="shared" si="1"/>
        <v>1</v>
      </c>
    </row>
    <row r="26" spans="1:10" ht="15.95" customHeight="1" x14ac:dyDescent="0.25">
      <c r="A26" s="29">
        <v>41785</v>
      </c>
      <c r="B26" s="37">
        <v>569364.47884793719</v>
      </c>
      <c r="C26" s="41">
        <f t="shared" si="0"/>
        <v>850199.42157569295</v>
      </c>
      <c r="D26" s="8">
        <v>1419563.9004236301</v>
      </c>
      <c r="E26" s="8"/>
      <c r="F26" s="23"/>
      <c r="G26" s="29">
        <v>41785</v>
      </c>
      <c r="H26" s="31">
        <f>B26/$D26</f>
        <v>0.40108407848214928</v>
      </c>
      <c r="I26" s="31">
        <f>C26/$D26</f>
        <v>0.59891592151785078</v>
      </c>
      <c r="J26" s="31">
        <f t="shared" si="1"/>
        <v>1</v>
      </c>
    </row>
    <row r="27" spans="1:10" ht="15.95" customHeight="1" x14ac:dyDescent="0.25">
      <c r="A27" s="29">
        <v>41792</v>
      </c>
      <c r="B27" s="37">
        <v>914472.67221541714</v>
      </c>
      <c r="C27" s="41">
        <f t="shared" si="0"/>
        <v>1212546.1924844729</v>
      </c>
      <c r="D27" s="8">
        <v>2127018.8646998899</v>
      </c>
      <c r="E27" s="8"/>
      <c r="F27" s="23"/>
      <c r="G27" s="29">
        <v>41792</v>
      </c>
      <c r="H27" s="31">
        <f>B27/$D27</f>
        <v>0.42993162279472491</v>
      </c>
      <c r="I27" s="31">
        <f>C27/$D27</f>
        <v>0.57006837720527515</v>
      </c>
      <c r="J27" s="31">
        <f t="shared" si="1"/>
        <v>1</v>
      </c>
    </row>
    <row r="28" spans="1:10" ht="15.95" customHeight="1" x14ac:dyDescent="0.25">
      <c r="A28" s="29">
        <v>41799</v>
      </c>
      <c r="B28" s="37">
        <v>1056237.1535306289</v>
      </c>
      <c r="C28" s="41">
        <f t="shared" si="0"/>
        <v>1058629.8090743711</v>
      </c>
      <c r="D28" s="8">
        <v>2114866.962605</v>
      </c>
      <c r="E28" s="8"/>
      <c r="F28" s="23"/>
      <c r="G28" s="29">
        <v>41799</v>
      </c>
      <c r="H28" s="31">
        <f>B28/$D28</f>
        <v>0.49943432480953909</v>
      </c>
      <c r="I28" s="31">
        <f>C28/$D28</f>
        <v>0.50056567519046091</v>
      </c>
      <c r="J28" s="31">
        <f t="shared" si="1"/>
        <v>1</v>
      </c>
    </row>
    <row r="29" spans="1:10" ht="15.95" customHeight="1" x14ac:dyDescent="0.25">
      <c r="A29" s="29">
        <v>41806</v>
      </c>
      <c r="B29" s="37">
        <v>834167.7829346417</v>
      </c>
      <c r="C29" s="41">
        <f t="shared" si="0"/>
        <v>1044936.363381458</v>
      </c>
      <c r="D29" s="8">
        <v>1879104.1463160997</v>
      </c>
      <c r="E29" s="8"/>
      <c r="F29" s="23"/>
      <c r="G29" s="29">
        <v>41806</v>
      </c>
      <c r="H29" s="31">
        <f>B29/$D29</f>
        <v>0.44391780230488587</v>
      </c>
      <c r="I29" s="31">
        <f>C29/$D29</f>
        <v>0.55608219769511413</v>
      </c>
      <c r="J29" s="31">
        <f t="shared" si="1"/>
        <v>1</v>
      </c>
    </row>
    <row r="30" spans="1:10" ht="15.95" customHeight="1" x14ac:dyDescent="0.25">
      <c r="A30" s="29">
        <v>41813</v>
      </c>
      <c r="B30" s="37">
        <v>656571.22528851312</v>
      </c>
      <c r="C30" s="41">
        <f t="shared" si="0"/>
        <v>1407484.517402587</v>
      </c>
      <c r="D30" s="8">
        <v>2064055.7426911001</v>
      </c>
      <c r="E30" s="8"/>
      <c r="F30" s="23"/>
      <c r="G30" s="29">
        <v>41813</v>
      </c>
      <c r="H30" s="31">
        <f>B30/$D30</f>
        <v>0.31809762290260657</v>
      </c>
      <c r="I30" s="31">
        <f>C30/$D30</f>
        <v>0.68190237709739343</v>
      </c>
      <c r="J30" s="31">
        <f t="shared" si="1"/>
        <v>1</v>
      </c>
    </row>
    <row r="31" spans="1:10" ht="15.95" customHeight="1" x14ac:dyDescent="0.25">
      <c r="A31" s="29">
        <v>41820</v>
      </c>
      <c r="B31" s="37">
        <v>591701.76948483405</v>
      </c>
      <c r="C31" s="41">
        <f t="shared" si="0"/>
        <v>766267.34381108591</v>
      </c>
      <c r="D31" s="8">
        <v>1357969.11329592</v>
      </c>
      <c r="E31" s="8"/>
      <c r="F31" s="23"/>
      <c r="G31" s="29">
        <v>41820</v>
      </c>
      <c r="H31" s="31">
        <f>B31/$D31</f>
        <v>0.43572549897598017</v>
      </c>
      <c r="I31" s="31">
        <f>C31/$D31</f>
        <v>0.56427450102401988</v>
      </c>
      <c r="J31" s="31">
        <f t="shared" si="1"/>
        <v>1</v>
      </c>
    </row>
    <row r="32" spans="1:10" ht="15.95" customHeight="1" x14ac:dyDescent="0.25">
      <c r="A32" s="29">
        <v>41827</v>
      </c>
      <c r="B32" s="37">
        <v>726376.03306506702</v>
      </c>
      <c r="C32" s="41">
        <f t="shared" si="0"/>
        <v>928675.41819945315</v>
      </c>
      <c r="D32" s="8">
        <v>1655051.4512645202</v>
      </c>
      <c r="E32" s="8"/>
      <c r="F32" s="23"/>
      <c r="G32" s="29">
        <v>41827</v>
      </c>
      <c r="H32" s="31">
        <f>B32/$D32</f>
        <v>0.43888426097574734</v>
      </c>
      <c r="I32" s="31">
        <f>C32/$D32</f>
        <v>0.56111573902425271</v>
      </c>
      <c r="J32" s="31">
        <f t="shared" si="1"/>
        <v>1</v>
      </c>
    </row>
    <row r="33" spans="1:10" ht="15.95" customHeight="1" x14ac:dyDescent="0.25">
      <c r="A33" s="29">
        <v>41834</v>
      </c>
      <c r="B33" s="37">
        <v>654317.07636910514</v>
      </c>
      <c r="C33" s="41">
        <f t="shared" si="0"/>
        <v>516342.18365878658</v>
      </c>
      <c r="D33" s="8">
        <v>1170659.2600278917</v>
      </c>
      <c r="E33" s="8"/>
      <c r="F33" s="23"/>
      <c r="G33" s="29">
        <v>41834</v>
      </c>
      <c r="H33" s="31">
        <f>B33/$D33</f>
        <v>0.55893042383102631</v>
      </c>
      <c r="I33" s="31">
        <f>C33/$D33</f>
        <v>0.44106957616897369</v>
      </c>
      <c r="J33" s="31">
        <f t="shared" si="1"/>
        <v>1</v>
      </c>
    </row>
    <row r="34" spans="1:10" ht="15.95" customHeight="1" x14ac:dyDescent="0.25">
      <c r="A34" s="29">
        <v>41841</v>
      </c>
      <c r="B34" s="37">
        <v>657600.43641910003</v>
      </c>
      <c r="C34" s="41">
        <f t="shared" si="0"/>
        <v>1067109.4148800001</v>
      </c>
      <c r="D34" s="8">
        <v>1724709.8512991001</v>
      </c>
      <c r="E34" s="8"/>
      <c r="F34" s="23"/>
      <c r="G34" s="29">
        <v>41841</v>
      </c>
      <c r="H34" s="31">
        <f>B34/$D34</f>
        <v>0.38128177671379149</v>
      </c>
      <c r="I34" s="31">
        <f>C34/$D34</f>
        <v>0.61871822328620851</v>
      </c>
      <c r="J34" s="31">
        <f t="shared" si="1"/>
        <v>1</v>
      </c>
    </row>
    <row r="35" spans="1:10" ht="15.95" customHeight="1" x14ac:dyDescent="0.25">
      <c r="A35" s="29">
        <v>41848</v>
      </c>
      <c r="B35" s="37">
        <v>657268.9591696884</v>
      </c>
      <c r="C35" s="41">
        <f t="shared" si="0"/>
        <v>717311.05421599932</v>
      </c>
      <c r="D35" s="8">
        <v>1374580.0133856877</v>
      </c>
      <c r="E35" s="32"/>
      <c r="F35" s="23"/>
      <c r="G35" s="29">
        <v>41848</v>
      </c>
      <c r="H35" s="31">
        <f>B35/$D35</f>
        <v>0.47815983992869832</v>
      </c>
      <c r="I35" s="31">
        <f>C35/$D35</f>
        <v>0.52184016007130174</v>
      </c>
      <c r="J35" s="31">
        <f t="shared" si="1"/>
        <v>1</v>
      </c>
    </row>
    <row r="36" spans="1:10" ht="15.95" customHeight="1" x14ac:dyDescent="0.25">
      <c r="A36" s="29">
        <v>41855</v>
      </c>
      <c r="B36" s="37">
        <v>623923.0474482876</v>
      </c>
      <c r="C36" s="41">
        <f t="shared" si="0"/>
        <v>520309.65655171231</v>
      </c>
      <c r="D36" s="8">
        <v>1144232.7039999999</v>
      </c>
      <c r="E36" s="32"/>
      <c r="F36" s="23"/>
      <c r="G36" s="29">
        <v>41855</v>
      </c>
      <c r="H36" s="31">
        <f>B36/$D36</f>
        <v>0.54527636316212791</v>
      </c>
      <c r="I36" s="31">
        <f>C36/$D36</f>
        <v>0.45472363683787204</v>
      </c>
      <c r="J36" s="31">
        <f t="shared" si="1"/>
        <v>1</v>
      </c>
    </row>
    <row r="37" spans="1:10" ht="15.95" customHeight="1" x14ac:dyDescent="0.25">
      <c r="A37" s="29">
        <v>41862</v>
      </c>
      <c r="B37" s="37">
        <v>646264.70199245599</v>
      </c>
      <c r="C37" s="41">
        <f t="shared" si="0"/>
        <v>673977.64288668532</v>
      </c>
      <c r="D37" s="8">
        <v>1320242.3448791413</v>
      </c>
      <c r="E37" s="32"/>
      <c r="F37" s="23"/>
      <c r="G37" s="29">
        <v>41862</v>
      </c>
      <c r="H37" s="31">
        <f>B37/$D37</f>
        <v>0.48950460080237534</v>
      </c>
      <c r="I37" s="31">
        <f>C37/$D37</f>
        <v>0.51049539919762466</v>
      </c>
      <c r="J37" s="31">
        <f t="shared" si="1"/>
        <v>1</v>
      </c>
    </row>
    <row r="38" spans="1:10" ht="15.95" customHeight="1" x14ac:dyDescent="0.25">
      <c r="A38" s="29">
        <v>41869</v>
      </c>
      <c r="B38" s="37">
        <v>553678.78622664162</v>
      </c>
      <c r="C38" s="41">
        <f t="shared" si="0"/>
        <v>459855.40631320339</v>
      </c>
      <c r="D38" s="8">
        <v>1013534.192539845</v>
      </c>
      <c r="E38" s="32"/>
      <c r="F38" s="23"/>
      <c r="G38" s="29">
        <v>41869</v>
      </c>
      <c r="H38" s="31">
        <f>B38/$D38</f>
        <v>0.54628525638504777</v>
      </c>
      <c r="I38" s="31">
        <f>C38/$D38</f>
        <v>0.45371474361495223</v>
      </c>
      <c r="J38" s="31">
        <f t="shared" si="1"/>
        <v>1</v>
      </c>
    </row>
    <row r="39" spans="1:10" ht="15.95" customHeight="1" x14ac:dyDescent="0.25">
      <c r="A39" s="29">
        <v>41876</v>
      </c>
      <c r="B39" s="37">
        <v>614702.43480685598</v>
      </c>
      <c r="C39" s="41">
        <f t="shared" si="0"/>
        <v>502879.90019014373</v>
      </c>
      <c r="D39" s="8">
        <v>1117582.3349969997</v>
      </c>
      <c r="E39" s="32"/>
      <c r="F39" s="23"/>
      <c r="G39" s="29">
        <v>41876</v>
      </c>
      <c r="H39" s="31">
        <f>B39/$D39</f>
        <v>0.55002876795516475</v>
      </c>
      <c r="I39" s="31">
        <f>C39/$D39</f>
        <v>0.44997123204483525</v>
      </c>
      <c r="J39" s="31">
        <f t="shared" si="1"/>
        <v>1</v>
      </c>
    </row>
    <row r="40" spans="1:10" ht="15.95" customHeight="1" x14ac:dyDescent="0.25">
      <c r="A40" s="29">
        <v>41883</v>
      </c>
      <c r="B40" s="8">
        <v>675106.69151750405</v>
      </c>
      <c r="C40" s="41">
        <f t="shared" si="0"/>
        <v>718044.57593289565</v>
      </c>
      <c r="D40" s="8">
        <v>1393151.2674503997</v>
      </c>
      <c r="E40" s="32"/>
      <c r="F40" s="23"/>
      <c r="G40" s="29">
        <v>41883</v>
      </c>
      <c r="H40" s="31">
        <f>B40/$D40</f>
        <v>0.4845896546130371</v>
      </c>
      <c r="I40" s="31">
        <f>C40/$D40</f>
        <v>0.51541034538696295</v>
      </c>
      <c r="J40" s="31">
        <f t="shared" si="1"/>
        <v>1</v>
      </c>
    </row>
    <row r="41" spans="1:10" ht="15.95" customHeight="1" x14ac:dyDescent="0.25">
      <c r="A41" s="29">
        <v>41890</v>
      </c>
      <c r="B41" s="8">
        <v>1024195.0551230628</v>
      </c>
      <c r="C41" s="41">
        <f t="shared" si="0"/>
        <v>608281.66379673709</v>
      </c>
      <c r="D41" s="8">
        <v>1632476.7189197999</v>
      </c>
      <c r="E41" s="32"/>
      <c r="F41" s="23"/>
      <c r="G41" s="29">
        <v>41890</v>
      </c>
      <c r="H41" s="31">
        <f>B41/$D41</f>
        <v>0.62738723514585037</v>
      </c>
      <c r="I41" s="31">
        <f>C41/$D41</f>
        <v>0.37261276485414963</v>
      </c>
      <c r="J41" s="31">
        <f t="shared" si="1"/>
        <v>1</v>
      </c>
    </row>
    <row r="42" spans="1:10" ht="15.95" customHeight="1" x14ac:dyDescent="0.25">
      <c r="A42" s="29">
        <v>41897</v>
      </c>
      <c r="B42" s="8">
        <v>888894.82491467393</v>
      </c>
      <c r="C42" s="41">
        <f t="shared" si="0"/>
        <v>770647.91248397355</v>
      </c>
      <c r="D42" s="8">
        <v>1659542.7373986475</v>
      </c>
      <c r="E42" s="32"/>
      <c r="F42" s="23"/>
      <c r="G42" s="29">
        <v>41897</v>
      </c>
      <c r="H42" s="31">
        <f>B42/$D42</f>
        <v>0.53562635350266841</v>
      </c>
      <c r="I42" s="31">
        <f>C42/$D42</f>
        <v>0.46437364649733159</v>
      </c>
      <c r="J42" s="31">
        <f t="shared" si="1"/>
        <v>1</v>
      </c>
    </row>
    <row r="43" spans="1:10" ht="15.95" customHeight="1" x14ac:dyDescent="0.25">
      <c r="A43" s="29">
        <v>41904</v>
      </c>
      <c r="B43" s="8">
        <v>724350.9811139293</v>
      </c>
      <c r="C43" s="41">
        <f t="shared" si="0"/>
        <v>834771.92864367086</v>
      </c>
      <c r="D43" s="8">
        <v>1559122.9097576002</v>
      </c>
      <c r="E43" s="32"/>
      <c r="F43" s="23"/>
      <c r="G43" s="29">
        <v>41904</v>
      </c>
      <c r="H43" s="31">
        <f>B43/$D43</f>
        <v>0.46458876114298492</v>
      </c>
      <c r="I43" s="31">
        <f>C43/$D43</f>
        <v>0.53541123885701514</v>
      </c>
      <c r="J43" s="31">
        <f t="shared" si="1"/>
        <v>1</v>
      </c>
    </row>
    <row r="44" spans="1:10" ht="15.95" customHeight="1" x14ac:dyDescent="0.25">
      <c r="A44" s="29">
        <v>41911</v>
      </c>
      <c r="B44" s="8">
        <v>821171.51438682189</v>
      </c>
      <c r="C44" s="41">
        <f t="shared" si="0"/>
        <v>626991.13106908964</v>
      </c>
      <c r="D44" s="8">
        <v>1448162.6454559115</v>
      </c>
      <c r="E44" s="32"/>
      <c r="G44" s="29">
        <v>41911</v>
      </c>
      <c r="H44" s="31">
        <f>B44/$D44</f>
        <v>0.56704370670208815</v>
      </c>
      <c r="I44" s="31">
        <f>C44/$D44</f>
        <v>0.43295629329791191</v>
      </c>
      <c r="J44" s="31">
        <f t="shared" si="1"/>
        <v>1</v>
      </c>
    </row>
    <row r="45" spans="1:10" ht="15.95" customHeight="1" x14ac:dyDescent="0.25">
      <c r="A45" s="29">
        <v>41918</v>
      </c>
      <c r="B45" s="8">
        <v>799790.00434341759</v>
      </c>
      <c r="C45" s="41">
        <f t="shared" si="0"/>
        <v>842034.92979481246</v>
      </c>
      <c r="D45" s="8">
        <v>1641824.93413823</v>
      </c>
      <c r="E45" s="32"/>
      <c r="G45" s="29">
        <v>41918</v>
      </c>
      <c r="H45" s="31">
        <f>B45/$D45</f>
        <v>0.48713476553650692</v>
      </c>
      <c r="I45" s="31">
        <f>C45/$D45</f>
        <v>0.51286523446349308</v>
      </c>
      <c r="J45" s="31">
        <f t="shared" si="1"/>
        <v>1</v>
      </c>
    </row>
    <row r="46" spans="1:10" ht="15.95" customHeight="1" x14ac:dyDescent="0.25">
      <c r="A46" s="29">
        <v>41925</v>
      </c>
      <c r="B46" s="8">
        <v>825867.45461303287</v>
      </c>
      <c r="C46" s="41">
        <f t="shared" si="0"/>
        <v>833776.28530672484</v>
      </c>
      <c r="D46" s="8">
        <v>1659643.7399197577</v>
      </c>
      <c r="E46" s="32"/>
      <c r="G46" s="29">
        <v>41925</v>
      </c>
      <c r="H46" s="31">
        <f>B46/$D46</f>
        <v>0.49761731072053017</v>
      </c>
      <c r="I46" s="31">
        <f>C46/$D46</f>
        <v>0.50238268927946983</v>
      </c>
      <c r="J46" s="31">
        <f t="shared" si="1"/>
        <v>1</v>
      </c>
    </row>
    <row r="47" spans="1:10" ht="15.95" customHeight="1" x14ac:dyDescent="0.25">
      <c r="A47" s="29">
        <v>41932</v>
      </c>
      <c r="B47" s="8">
        <v>726012.8359570452</v>
      </c>
      <c r="C47" s="41">
        <f t="shared" si="0"/>
        <v>922029.3924791594</v>
      </c>
      <c r="D47" s="8">
        <v>1648042.2284362046</v>
      </c>
      <c r="E47" s="32"/>
      <c r="G47" s="29">
        <v>41932</v>
      </c>
      <c r="H47" s="31">
        <f>B47/$D47</f>
        <v>0.44053048121585131</v>
      </c>
      <c r="I47" s="31">
        <f>C47/$D47</f>
        <v>0.55946951878414863</v>
      </c>
      <c r="J47" s="31">
        <f t="shared" si="1"/>
        <v>1</v>
      </c>
    </row>
    <row r="48" spans="1:10" ht="15.95" customHeight="1" x14ac:dyDescent="0.25">
      <c r="A48" s="29">
        <v>41939</v>
      </c>
      <c r="B48" s="8">
        <v>727363.36740716768</v>
      </c>
      <c r="C48" s="41">
        <f t="shared" si="0"/>
        <v>799649.29042593425</v>
      </c>
      <c r="D48" s="8">
        <v>1527012.6578331019</v>
      </c>
      <c r="E48" s="32"/>
      <c r="G48" s="29">
        <v>41939</v>
      </c>
      <c r="H48" s="31">
        <f>B48/$D48</f>
        <v>0.47633093522572906</v>
      </c>
      <c r="I48" s="31">
        <f>C48/$D48</f>
        <v>0.52366906477427089</v>
      </c>
      <c r="J48" s="31">
        <f t="shared" si="1"/>
        <v>1</v>
      </c>
    </row>
    <row r="49" spans="1:10" ht="15.95" customHeight="1" x14ac:dyDescent="0.25">
      <c r="A49" s="29">
        <v>41946</v>
      </c>
      <c r="B49" s="8">
        <v>756522.24009227473</v>
      </c>
      <c r="C49" s="41">
        <f t="shared" si="0"/>
        <v>791331.78354956838</v>
      </c>
      <c r="D49" s="41">
        <v>1547854.0236418431</v>
      </c>
      <c r="G49" s="29">
        <v>41946</v>
      </c>
      <c r="H49" s="31">
        <f>B49/$D49</f>
        <v>0.48875554705882646</v>
      </c>
      <c r="I49" s="31">
        <f>C49/$D49</f>
        <v>0.51124445294117349</v>
      </c>
      <c r="J49" s="31">
        <f t="shared" si="1"/>
        <v>1</v>
      </c>
    </row>
    <row r="50" spans="1:10" ht="15.95" customHeight="1" x14ac:dyDescent="0.25">
      <c r="A50" s="29">
        <v>41953</v>
      </c>
      <c r="B50" s="8">
        <v>568785.00913923513</v>
      </c>
      <c r="C50" s="41">
        <f t="shared" si="0"/>
        <v>636866.29064352717</v>
      </c>
      <c r="D50" s="41">
        <v>1205651.2997827623</v>
      </c>
      <c r="G50" s="29">
        <v>41953</v>
      </c>
      <c r="H50" s="31">
        <f>B50/$D50</f>
        <v>0.47176576613961302</v>
      </c>
      <c r="I50" s="31">
        <f>C50/$D50</f>
        <v>0.52823423386038693</v>
      </c>
      <c r="J50" s="31">
        <f t="shared" si="1"/>
        <v>1</v>
      </c>
    </row>
    <row r="51" spans="1:10" ht="15.95" customHeight="1" x14ac:dyDescent="0.25">
      <c r="A51" s="29">
        <v>41960</v>
      </c>
      <c r="B51" s="8">
        <v>668341.01520058094</v>
      </c>
      <c r="C51" s="41">
        <f t="shared" si="0"/>
        <v>759824.27675023465</v>
      </c>
      <c r="D51" s="41">
        <v>1428165.2919508156</v>
      </c>
      <c r="G51" s="29">
        <v>41960</v>
      </c>
      <c r="H51" s="31">
        <f>B51/$D51</f>
        <v>0.46797175296681126</v>
      </c>
      <c r="I51" s="31">
        <f>C51/$D51</f>
        <v>0.53202824703318874</v>
      </c>
      <c r="J51" s="31">
        <f t="shared" si="1"/>
        <v>1</v>
      </c>
    </row>
    <row r="52" spans="1:10" ht="15.95" customHeight="1" x14ac:dyDescent="0.25">
      <c r="A52" s="29">
        <v>41967</v>
      </c>
      <c r="B52" s="8">
        <v>502613.87481582683</v>
      </c>
      <c r="C52" s="41">
        <f t="shared" si="0"/>
        <v>904174.50353991007</v>
      </c>
      <c r="D52" s="41">
        <v>1406788.3783557368</v>
      </c>
      <c r="G52" s="29">
        <v>41967</v>
      </c>
      <c r="H52" s="31">
        <f>B52/$D52</f>
        <v>0.35727752841069466</v>
      </c>
      <c r="I52" s="31">
        <f>C52/$D52</f>
        <v>0.6427224715893054</v>
      </c>
      <c r="J52" s="31">
        <f t="shared" si="1"/>
        <v>1</v>
      </c>
    </row>
    <row r="53" spans="1:10" ht="15.95" customHeight="1" x14ac:dyDescent="0.25">
      <c r="A53" s="29">
        <v>41974</v>
      </c>
      <c r="B53" s="41">
        <v>788434.31625414791</v>
      </c>
      <c r="C53" s="41">
        <f t="shared" si="0"/>
        <v>915615.55516797409</v>
      </c>
      <c r="D53" s="41">
        <v>1704049.871422122</v>
      </c>
      <c r="G53" s="29">
        <v>41974</v>
      </c>
      <c r="H53" s="31">
        <f>B53/$D53</f>
        <v>0.46268265352830124</v>
      </c>
      <c r="I53" s="31">
        <f>C53/$D53</f>
        <v>0.53731734647169882</v>
      </c>
      <c r="J53" s="31">
        <f t="shared" si="1"/>
        <v>1</v>
      </c>
    </row>
    <row r="54" spans="1:10" ht="15.95" customHeight="1" x14ac:dyDescent="0.25">
      <c r="A54" s="29">
        <v>41981</v>
      </c>
      <c r="B54" s="41">
        <v>970131.90934118791</v>
      </c>
      <c r="C54" s="41">
        <f t="shared" si="0"/>
        <v>876063.31520464341</v>
      </c>
      <c r="D54" s="41">
        <v>1846195.2245458313</v>
      </c>
      <c r="G54" s="29">
        <v>41981</v>
      </c>
      <c r="H54" s="31">
        <f>B54/$D54</f>
        <v>0.52547633990324227</v>
      </c>
      <c r="I54" s="31">
        <f>C54/$D54</f>
        <v>0.47452366009675773</v>
      </c>
      <c r="J54" s="31">
        <f t="shared" si="1"/>
        <v>1</v>
      </c>
    </row>
    <row r="55" spans="1:10" ht="15.95" customHeight="1" x14ac:dyDescent="0.25">
      <c r="A55" s="29">
        <v>41988</v>
      </c>
      <c r="B55" s="41">
        <v>908736.28744585975</v>
      </c>
      <c r="C55" s="41">
        <f t="shared" si="0"/>
        <v>723276.01572629181</v>
      </c>
      <c r="D55" s="41">
        <v>1632012.3031721516</v>
      </c>
      <c r="G55" s="29">
        <v>41988</v>
      </c>
      <c r="H55" s="31">
        <f>B55/$D55</f>
        <v>0.55681950784289058</v>
      </c>
      <c r="I55" s="31">
        <f>C55/$D55</f>
        <v>0.44318049215710942</v>
      </c>
      <c r="J55" s="31">
        <f t="shared" si="1"/>
        <v>1</v>
      </c>
    </row>
    <row r="56" spans="1:10" ht="15.95" customHeight="1" x14ac:dyDescent="0.25">
      <c r="A56" s="29">
        <v>41995</v>
      </c>
      <c r="B56" s="41">
        <v>288875.36652255611</v>
      </c>
      <c r="C56" s="41">
        <f t="shared" si="0"/>
        <v>212178.29295873002</v>
      </c>
      <c r="D56" s="41">
        <v>501053.65948128613</v>
      </c>
      <c r="G56" s="29">
        <v>41995</v>
      </c>
      <c r="H56" s="31">
        <f>B56/$D56</f>
        <v>0.57653578824593998</v>
      </c>
      <c r="I56" s="31">
        <f>C56/$D56</f>
        <v>0.42346421175406002</v>
      </c>
      <c r="J56" s="31">
        <f t="shared" si="1"/>
        <v>1</v>
      </c>
    </row>
    <row r="57" spans="1:10" ht="15.95" customHeight="1" x14ac:dyDescent="0.25">
      <c r="A57" s="29">
        <v>42002</v>
      </c>
      <c r="B57" s="41">
        <v>275624.63590295304</v>
      </c>
      <c r="C57" s="41">
        <f t="shared" si="0"/>
        <v>25817.480781899998</v>
      </c>
      <c r="D57" s="41">
        <v>301442.11668485304</v>
      </c>
      <c r="G57" s="29">
        <v>42002</v>
      </c>
      <c r="H57" s="31">
        <f>B57/$D57</f>
        <v>0.91435343851140993</v>
      </c>
      <c r="I57" s="31">
        <f>C57/$D57</f>
        <v>8.5646561488590039E-2</v>
      </c>
      <c r="J57" s="31">
        <f t="shared" si="1"/>
        <v>1</v>
      </c>
    </row>
    <row r="58" spans="1:10" ht="15.95" customHeight="1" x14ac:dyDescent="0.25">
      <c r="A58" s="29">
        <v>42009</v>
      </c>
      <c r="B58" s="8">
        <v>844319.18284139899</v>
      </c>
      <c r="C58" s="41">
        <f t="shared" si="0"/>
        <v>1193318.0765915716</v>
      </c>
      <c r="D58" s="38">
        <v>2037637.2594329705</v>
      </c>
      <c r="G58" s="29">
        <v>42009</v>
      </c>
      <c r="H58" s="31">
        <f>B58/$D58</f>
        <v>0.41436186884232495</v>
      </c>
      <c r="I58" s="31">
        <f>C58/$D58</f>
        <v>0.58563813115767505</v>
      </c>
      <c r="J58" s="31">
        <f t="shared" si="1"/>
        <v>1</v>
      </c>
    </row>
    <row r="59" spans="1:10" ht="15.95" customHeight="1" x14ac:dyDescent="0.25">
      <c r="A59" s="29">
        <v>42016</v>
      </c>
      <c r="B59" s="8">
        <v>972357.2300380969</v>
      </c>
      <c r="C59" s="41">
        <f t="shared" si="0"/>
        <v>1178556.0122357367</v>
      </c>
      <c r="D59" s="38">
        <v>2150913.2422738336</v>
      </c>
      <c r="G59" s="29">
        <v>42016</v>
      </c>
      <c r="H59" s="31">
        <f>B59/$D59</f>
        <v>0.45206715497746969</v>
      </c>
      <c r="I59" s="31">
        <f>C59/$D59</f>
        <v>0.54793284502253037</v>
      </c>
      <c r="J59" s="31">
        <f t="shared" si="1"/>
        <v>1</v>
      </c>
    </row>
    <row r="60" spans="1:10" ht="15.95" customHeight="1" x14ac:dyDescent="0.25">
      <c r="A60" s="29">
        <v>42023</v>
      </c>
      <c r="B60" s="8">
        <v>819774.82075866498</v>
      </c>
      <c r="C60" s="41">
        <f t="shared" si="0"/>
        <v>846373.21903204289</v>
      </c>
      <c r="D60" s="38">
        <v>1666148.0397907079</v>
      </c>
      <c r="G60" s="29">
        <v>42023</v>
      </c>
      <c r="H60" s="31">
        <f>B60/$D60</f>
        <v>0.49201799670912827</v>
      </c>
      <c r="I60" s="31">
        <f>C60/$D60</f>
        <v>0.50798200329087173</v>
      </c>
      <c r="J60" s="31">
        <f t="shared" si="1"/>
        <v>1</v>
      </c>
    </row>
    <row r="61" spans="1:10" ht="15.95" customHeight="1" x14ac:dyDescent="0.25">
      <c r="A61" s="29">
        <v>42034</v>
      </c>
      <c r="B61" s="8">
        <v>779141.34986904601</v>
      </c>
      <c r="C61" s="41">
        <f t="shared" si="0"/>
        <v>595485.81682191428</v>
      </c>
      <c r="D61" s="38">
        <v>1374627.1666909603</v>
      </c>
      <c r="G61" s="29">
        <v>42034</v>
      </c>
      <c r="H61" s="31">
        <f>B61/$D61</f>
        <v>0.56680194364601144</v>
      </c>
      <c r="I61" s="31">
        <f>C61/$D61</f>
        <v>0.43319805635398861</v>
      </c>
      <c r="J61" s="31">
        <f t="shared" si="1"/>
        <v>1</v>
      </c>
    </row>
    <row r="62" spans="1:10" ht="15.95" customHeight="1" x14ac:dyDescent="0.25">
      <c r="A62" s="29">
        <v>42037</v>
      </c>
      <c r="B62" s="8">
        <v>904623.24568742828</v>
      </c>
      <c r="C62" s="41">
        <f t="shared" si="0"/>
        <v>1441118.9606945808</v>
      </c>
      <c r="D62" s="38">
        <v>2345742.2063820092</v>
      </c>
      <c r="G62" s="29">
        <v>42037</v>
      </c>
      <c r="H62" s="31">
        <f>B62/$D62</f>
        <v>0.38564478365365118</v>
      </c>
      <c r="I62" s="31">
        <f>C62/$D62</f>
        <v>0.61435521634634882</v>
      </c>
      <c r="J62" s="31">
        <f t="shared" si="1"/>
        <v>1</v>
      </c>
    </row>
    <row r="63" spans="1:10" ht="15.95" customHeight="1" x14ac:dyDescent="0.25">
      <c r="A63" s="29">
        <v>42044</v>
      </c>
      <c r="B63" s="8">
        <v>815008.743278443</v>
      </c>
      <c r="C63" s="41">
        <f t="shared" si="0"/>
        <v>932904.73699541308</v>
      </c>
      <c r="D63" s="38">
        <v>1747913.4802738561</v>
      </c>
      <c r="G63" s="29">
        <v>42044</v>
      </c>
      <c r="H63" s="31">
        <f>B63/$D63</f>
        <v>0.4662752204135131</v>
      </c>
      <c r="I63" s="31">
        <f>C63/$D63</f>
        <v>0.5337247795864869</v>
      </c>
      <c r="J63" s="31">
        <f t="shared" si="1"/>
        <v>1</v>
      </c>
    </row>
    <row r="64" spans="1:10" ht="15.95" customHeight="1" x14ac:dyDescent="0.25">
      <c r="A64" s="29">
        <v>42051</v>
      </c>
      <c r="B64" s="8">
        <v>798885.11585461849</v>
      </c>
      <c r="C64" s="41">
        <f t="shared" si="0"/>
        <v>1001389.6860644826</v>
      </c>
      <c r="D64" s="38">
        <v>1800274.801919101</v>
      </c>
      <c r="G64" s="29">
        <v>42051</v>
      </c>
      <c r="H64" s="31">
        <f>B64/$D64</f>
        <v>0.44375731694017123</v>
      </c>
      <c r="I64" s="31">
        <f>C64/$D64</f>
        <v>0.55624268305982882</v>
      </c>
      <c r="J64" s="31">
        <f t="shared" si="1"/>
        <v>1</v>
      </c>
    </row>
    <row r="65" spans="1:10" ht="15.95" customHeight="1" x14ac:dyDescent="0.25">
      <c r="A65" s="29">
        <v>42058</v>
      </c>
      <c r="B65" s="8">
        <v>860540.73186048598</v>
      </c>
      <c r="C65" s="41">
        <f t="shared" si="0"/>
        <v>1295159.5931363502</v>
      </c>
      <c r="D65" s="38">
        <v>2155700.324996836</v>
      </c>
      <c r="G65" s="29">
        <v>42058</v>
      </c>
      <c r="H65" s="31">
        <f>B65/$D65</f>
        <v>0.39919311691050979</v>
      </c>
      <c r="I65" s="31">
        <f>C65/$D65</f>
        <v>0.60080688308949026</v>
      </c>
      <c r="J65" s="31">
        <f t="shared" si="1"/>
        <v>1</v>
      </c>
    </row>
    <row r="66" spans="1:10" ht="15.95" customHeight="1" x14ac:dyDescent="0.25">
      <c r="A66" s="29">
        <v>42065</v>
      </c>
      <c r="B66" s="8">
        <v>901993.63414808083</v>
      </c>
      <c r="C66" s="41">
        <f t="shared" si="0"/>
        <v>1309118.248296163</v>
      </c>
      <c r="D66" s="41">
        <v>2211111.8824442439</v>
      </c>
      <c r="G66" s="29">
        <v>42065</v>
      </c>
      <c r="H66" s="31">
        <f>B66/$D66</f>
        <v>0.40793667715764076</v>
      </c>
      <c r="I66" s="31">
        <f>C66/$D66</f>
        <v>0.5920633228423593</v>
      </c>
      <c r="J66" s="31">
        <f t="shared" si="1"/>
        <v>1</v>
      </c>
    </row>
    <row r="67" spans="1:10" ht="15.95" customHeight="1" x14ac:dyDescent="0.25">
      <c r="A67" s="29">
        <v>42072</v>
      </c>
      <c r="B67" s="8">
        <v>1004320.6563077696</v>
      </c>
      <c r="C67" s="41">
        <f t="shared" si="0"/>
        <v>809458.26462870708</v>
      </c>
      <c r="D67" s="41">
        <v>1813778.9209364767</v>
      </c>
      <c r="G67" s="29">
        <v>42072</v>
      </c>
      <c r="H67" s="31">
        <f>B67/$D67</f>
        <v>0.55371723902780079</v>
      </c>
      <c r="I67" s="31">
        <f>C67/$D67</f>
        <v>0.44628276097219927</v>
      </c>
      <c r="J67" s="31">
        <f t="shared" si="1"/>
        <v>1</v>
      </c>
    </row>
    <row r="68" spans="1:10" ht="15.95" customHeight="1" x14ac:dyDescent="0.25">
      <c r="A68" s="29">
        <v>42079</v>
      </c>
      <c r="B68" s="8">
        <v>992875.63973475341</v>
      </c>
      <c r="C68" s="41">
        <f t="shared" si="0"/>
        <v>1184570.5056057223</v>
      </c>
      <c r="D68" s="41">
        <v>2177446.1453404757</v>
      </c>
      <c r="G68" s="29">
        <v>42079</v>
      </c>
      <c r="H68" s="31">
        <f>B68/$D68</f>
        <v>0.45598172053963826</v>
      </c>
      <c r="I68" s="31">
        <f>C68/$D68</f>
        <v>0.54401827946036174</v>
      </c>
      <c r="J68" s="31">
        <f t="shared" si="1"/>
        <v>1</v>
      </c>
    </row>
    <row r="69" spans="1:10" ht="15.95" customHeight="1" x14ac:dyDescent="0.25">
      <c r="A69" s="29">
        <v>42086</v>
      </c>
      <c r="B69" s="8">
        <v>779478.61763682275</v>
      </c>
      <c r="C69" s="41">
        <f t="shared" si="0"/>
        <v>1240945.3139405237</v>
      </c>
      <c r="D69" s="41">
        <v>2020423.9315773465</v>
      </c>
      <c r="G69" s="29">
        <v>42086</v>
      </c>
      <c r="H69" s="31">
        <f>B69/$D69</f>
        <v>0.38579953714381277</v>
      </c>
      <c r="I69" s="31">
        <f>C69/$D69</f>
        <v>0.61420046285618712</v>
      </c>
      <c r="J69" s="31">
        <f t="shared" si="1"/>
        <v>0.99999999999999989</v>
      </c>
    </row>
    <row r="70" spans="1:10" ht="15.95" customHeight="1" x14ac:dyDescent="0.25">
      <c r="A70" s="29">
        <v>42093</v>
      </c>
      <c r="B70" s="8">
        <v>540083.80020658858</v>
      </c>
      <c r="C70" s="41">
        <f t="shared" ref="C70:C108" si="2">D70-B70</f>
        <v>946799.70909828367</v>
      </c>
      <c r="D70" s="41">
        <v>1486883.5093048722</v>
      </c>
      <c r="G70" s="29">
        <v>42093</v>
      </c>
      <c r="H70" s="31">
        <f>B70/$D70</f>
        <v>0.3632320869972398</v>
      </c>
      <c r="I70" s="31">
        <f>C70/$D70</f>
        <v>0.63676791300276014</v>
      </c>
      <c r="J70" s="31">
        <f t="shared" si="1"/>
        <v>1</v>
      </c>
    </row>
    <row r="71" spans="1:10" ht="15.95" customHeight="1" x14ac:dyDescent="0.25">
      <c r="A71" s="29">
        <v>42100</v>
      </c>
      <c r="B71" s="8">
        <v>646338.23709885858</v>
      </c>
      <c r="C71" s="41">
        <f t="shared" si="2"/>
        <v>685121.96160545398</v>
      </c>
      <c r="D71" s="41">
        <v>1331460.1987043126</v>
      </c>
      <c r="G71" s="29">
        <v>42100</v>
      </c>
      <c r="H71" s="31">
        <f>B71/$D71</f>
        <v>0.48543564255832167</v>
      </c>
      <c r="I71" s="31">
        <f>C71/$D71</f>
        <v>0.51456435744167839</v>
      </c>
      <c r="J71" s="31">
        <f t="shared" ref="J71:J87" si="3">H71+I71</f>
        <v>1</v>
      </c>
    </row>
    <row r="72" spans="1:10" ht="15.95" customHeight="1" x14ac:dyDescent="0.25">
      <c r="A72" s="29">
        <v>42107</v>
      </c>
      <c r="B72" s="8">
        <v>635084.18747144623</v>
      </c>
      <c r="C72" s="41">
        <f t="shared" si="2"/>
        <v>811892.97463320743</v>
      </c>
      <c r="D72" s="41">
        <v>1446977.1621046537</v>
      </c>
      <c r="G72" s="29">
        <v>42107</v>
      </c>
      <c r="H72" s="31">
        <f>B72/$D72</f>
        <v>0.43890408508431822</v>
      </c>
      <c r="I72" s="31">
        <f>C72/$D72</f>
        <v>0.56109591491568178</v>
      </c>
      <c r="J72" s="31">
        <f t="shared" si="3"/>
        <v>1</v>
      </c>
    </row>
    <row r="73" spans="1:10" ht="15.95" customHeight="1" x14ac:dyDescent="0.25">
      <c r="A73" s="29">
        <v>42114</v>
      </c>
      <c r="B73" s="8">
        <v>787803.8722584038</v>
      </c>
      <c r="C73" s="41">
        <f t="shared" si="2"/>
        <v>1055773.2997082039</v>
      </c>
      <c r="D73" s="41">
        <v>1843577.1719666077</v>
      </c>
      <c r="G73" s="29">
        <v>42114</v>
      </c>
      <c r="H73" s="31">
        <f>B73/$D73</f>
        <v>0.42732351226611581</v>
      </c>
      <c r="I73" s="31">
        <f>C73/$D73</f>
        <v>0.57267648773388413</v>
      </c>
      <c r="J73" s="31">
        <f t="shared" si="3"/>
        <v>1</v>
      </c>
    </row>
    <row r="74" spans="1:10" ht="15.95" customHeight="1" x14ac:dyDescent="0.25">
      <c r="A74" s="29">
        <v>42121</v>
      </c>
      <c r="B74" s="8">
        <v>736647.81832201045</v>
      </c>
      <c r="C74" s="41">
        <f t="shared" si="2"/>
        <v>1148258.1129735992</v>
      </c>
      <c r="D74" s="41">
        <v>1884905.9312956098</v>
      </c>
      <c r="G74" s="29">
        <v>42121</v>
      </c>
      <c r="H74" s="31">
        <f>B74/$D74</f>
        <v>0.39081410169666553</v>
      </c>
      <c r="I74" s="31">
        <f>C74/$D74</f>
        <v>0.60918589830333447</v>
      </c>
      <c r="J74" s="31">
        <f t="shared" si="3"/>
        <v>1</v>
      </c>
    </row>
    <row r="75" spans="1:10" ht="15.95" customHeight="1" x14ac:dyDescent="0.25">
      <c r="A75" s="29">
        <v>42128</v>
      </c>
      <c r="B75" s="8">
        <v>788899.48592841963</v>
      </c>
      <c r="C75" s="41">
        <f t="shared" si="2"/>
        <v>771256.90803263139</v>
      </c>
      <c r="D75" s="41">
        <v>1560156.393961051</v>
      </c>
      <c r="G75" s="29">
        <v>42128</v>
      </c>
      <c r="H75" s="31">
        <f>B75/$D75</f>
        <v>0.50565410556405688</v>
      </c>
      <c r="I75" s="31">
        <f>C75/$D75</f>
        <v>0.49434589443594312</v>
      </c>
      <c r="J75" s="31">
        <f t="shared" si="3"/>
        <v>1</v>
      </c>
    </row>
    <row r="76" spans="1:10" ht="15.95" customHeight="1" x14ac:dyDescent="0.25">
      <c r="A76" s="29">
        <v>42135</v>
      </c>
      <c r="B76" s="8">
        <v>809689.18367090228</v>
      </c>
      <c r="C76" s="41">
        <f t="shared" si="2"/>
        <v>871222.42696879141</v>
      </c>
      <c r="D76" s="41">
        <v>1680911.6106396937</v>
      </c>
      <c r="G76" s="29">
        <v>42135</v>
      </c>
      <c r="H76" s="31">
        <f>B76/$D76</f>
        <v>0.48169646669450045</v>
      </c>
      <c r="I76" s="31">
        <f>C76/$D76</f>
        <v>0.51830353330549961</v>
      </c>
      <c r="J76" s="31">
        <f t="shared" si="3"/>
        <v>1</v>
      </c>
    </row>
    <row r="77" spans="1:10" ht="15.95" customHeight="1" x14ac:dyDescent="0.25">
      <c r="A77" s="29">
        <v>42142</v>
      </c>
      <c r="B77" s="8">
        <v>771358.7644376622</v>
      </c>
      <c r="C77" s="41">
        <f t="shared" si="2"/>
        <v>961265.48186134617</v>
      </c>
      <c r="D77" s="41">
        <v>1732624.2462990084</v>
      </c>
      <c r="G77" s="29">
        <v>42142</v>
      </c>
      <c r="H77" s="31">
        <f>B77/$D77</f>
        <v>0.44519679675805751</v>
      </c>
      <c r="I77" s="31">
        <f>C77/$D77</f>
        <v>0.55480320324194254</v>
      </c>
      <c r="J77" s="31">
        <f t="shared" si="3"/>
        <v>1</v>
      </c>
    </row>
    <row r="78" spans="1:10" ht="15.95" customHeight="1" x14ac:dyDescent="0.25">
      <c r="A78" s="29">
        <v>42149</v>
      </c>
      <c r="B78" s="8">
        <v>584378.65014162811</v>
      </c>
      <c r="C78" s="41">
        <f t="shared" si="2"/>
        <v>1080997.0091168503</v>
      </c>
      <c r="D78" s="41">
        <v>1665375.6592584786</v>
      </c>
      <c r="G78" s="29">
        <v>42149</v>
      </c>
      <c r="H78" s="31">
        <f>B78/$D78</f>
        <v>0.35089899800854973</v>
      </c>
      <c r="I78" s="31">
        <f>C78/$D78</f>
        <v>0.64910100199145015</v>
      </c>
      <c r="J78" s="31">
        <f t="shared" si="3"/>
        <v>0.99999999999999989</v>
      </c>
    </row>
    <row r="79" spans="1:10" ht="15.95" customHeight="1" x14ac:dyDescent="0.25">
      <c r="A79" s="29">
        <v>42156</v>
      </c>
      <c r="B79" s="8">
        <v>879469.29400226532</v>
      </c>
      <c r="C79" s="41">
        <f t="shared" si="2"/>
        <v>858962.38566828205</v>
      </c>
      <c r="D79" s="41">
        <v>1738431.6796705474</v>
      </c>
      <c r="G79" s="29">
        <v>42156</v>
      </c>
      <c r="H79" s="31">
        <f>B79/$D79</f>
        <v>0.50589810591172313</v>
      </c>
      <c r="I79" s="31">
        <f>C79/$D79</f>
        <v>0.49410189408827687</v>
      </c>
      <c r="J79" s="31">
        <f t="shared" si="3"/>
        <v>1</v>
      </c>
    </row>
    <row r="80" spans="1:10" ht="15.95" customHeight="1" x14ac:dyDescent="0.25">
      <c r="A80" s="29">
        <v>42163</v>
      </c>
      <c r="B80" s="8">
        <v>891345.24851549836</v>
      </c>
      <c r="C80" s="41">
        <f t="shared" si="2"/>
        <v>584620.44278492359</v>
      </c>
      <c r="D80" s="41">
        <v>1475965.691300422</v>
      </c>
      <c r="G80" s="29">
        <v>42163</v>
      </c>
      <c r="H80" s="31">
        <f>B80/$D80</f>
        <v>0.60390648222328602</v>
      </c>
      <c r="I80" s="31">
        <f>C80/$D80</f>
        <v>0.39609351777671398</v>
      </c>
      <c r="J80" s="31">
        <f t="shared" si="3"/>
        <v>1</v>
      </c>
    </row>
    <row r="81" spans="1:10" ht="15.95" customHeight="1" x14ac:dyDescent="0.25">
      <c r="A81" s="29">
        <v>42170</v>
      </c>
      <c r="B81" s="8">
        <v>1023282.9121523841</v>
      </c>
      <c r="C81" s="41">
        <f t="shared" si="2"/>
        <v>821934.36037476303</v>
      </c>
      <c r="D81" s="41">
        <v>1845217.2725271471</v>
      </c>
      <c r="G81" s="29">
        <v>42170</v>
      </c>
      <c r="H81" s="31">
        <f>B81/$D81</f>
        <v>0.55455957809831813</v>
      </c>
      <c r="I81" s="31">
        <f>C81/$D81</f>
        <v>0.44544042190168182</v>
      </c>
      <c r="J81" s="31">
        <f t="shared" si="3"/>
        <v>1</v>
      </c>
    </row>
    <row r="82" spans="1:10" ht="15.95" customHeight="1" x14ac:dyDescent="0.25">
      <c r="A82" s="29">
        <v>42177</v>
      </c>
      <c r="B82" s="8">
        <v>1038734.0484714836</v>
      </c>
      <c r="C82" s="41">
        <f t="shared" si="2"/>
        <v>1242434.7239725536</v>
      </c>
      <c r="D82" s="41">
        <v>2281168.7724440373</v>
      </c>
      <c r="G82" s="29">
        <v>42177</v>
      </c>
      <c r="H82" s="31">
        <f>B82/$D82</f>
        <v>0.45535168682788302</v>
      </c>
      <c r="I82" s="31">
        <f>C82/$D82</f>
        <v>0.54464831317211693</v>
      </c>
      <c r="J82" s="31">
        <f t="shared" si="3"/>
        <v>1</v>
      </c>
    </row>
    <row r="83" spans="1:10" ht="15.95" customHeight="1" x14ac:dyDescent="0.25">
      <c r="A83" s="29">
        <v>42184</v>
      </c>
      <c r="B83" s="41">
        <v>803152.50369095907</v>
      </c>
      <c r="C83" s="41">
        <f t="shared" si="2"/>
        <v>603374.04741976934</v>
      </c>
      <c r="D83" s="41">
        <v>1406526.5511107284</v>
      </c>
      <c r="G83" s="29">
        <v>42184</v>
      </c>
      <c r="H83" s="31">
        <f>B83/$D83</f>
        <v>0.57101837363589958</v>
      </c>
      <c r="I83" s="31">
        <f>C83/$D83</f>
        <v>0.42898162636410048</v>
      </c>
      <c r="J83" s="31">
        <f t="shared" si="3"/>
        <v>1</v>
      </c>
    </row>
    <row r="84" spans="1:10" ht="15.95" customHeight="1" x14ac:dyDescent="0.25">
      <c r="A84" s="29">
        <v>42191</v>
      </c>
      <c r="B84" s="41">
        <v>929788.79935884255</v>
      </c>
      <c r="C84" s="41">
        <f t="shared" si="2"/>
        <v>547541.32427465904</v>
      </c>
      <c r="D84" s="41">
        <v>1477330.1236335016</v>
      </c>
      <c r="G84" s="29">
        <v>42191</v>
      </c>
      <c r="H84" s="31">
        <f>B84/$D84</f>
        <v>0.6293710420471369</v>
      </c>
      <c r="I84" s="31">
        <f>C84/$D84</f>
        <v>0.37062895795286305</v>
      </c>
      <c r="J84" s="31">
        <f t="shared" si="3"/>
        <v>1</v>
      </c>
    </row>
    <row r="85" spans="1:10" ht="15.95" customHeight="1" x14ac:dyDescent="0.25">
      <c r="A85" s="29">
        <v>42198</v>
      </c>
      <c r="B85" s="41">
        <v>834184.19948525308</v>
      </c>
      <c r="C85" s="41">
        <f t="shared" si="2"/>
        <v>986267.42916341918</v>
      </c>
      <c r="D85" s="41">
        <v>1820451.6286486723</v>
      </c>
      <c r="G85" s="29">
        <v>42198</v>
      </c>
      <c r="H85" s="31">
        <f>B85/$D85</f>
        <v>0.45822925825525557</v>
      </c>
      <c r="I85" s="31">
        <f>C85/$D85</f>
        <v>0.54177074174474438</v>
      </c>
      <c r="J85" s="31">
        <f t="shared" si="3"/>
        <v>1</v>
      </c>
    </row>
    <row r="86" spans="1:10" ht="15.95" customHeight="1" x14ac:dyDescent="0.25">
      <c r="A86" s="29">
        <v>42205</v>
      </c>
      <c r="B86" s="41">
        <v>728593.6007561906</v>
      </c>
      <c r="C86" s="41">
        <f t="shared" si="2"/>
        <v>944251.16027797654</v>
      </c>
      <c r="D86" s="41">
        <v>1672844.7610341671</v>
      </c>
      <c r="G86" s="29">
        <v>42205</v>
      </c>
      <c r="H86" s="31">
        <f>B86/$D86</f>
        <v>0.43554166993102678</v>
      </c>
      <c r="I86" s="31">
        <f>C86/$D86</f>
        <v>0.56445833006897317</v>
      </c>
      <c r="J86" s="31">
        <f t="shared" si="3"/>
        <v>1</v>
      </c>
    </row>
    <row r="87" spans="1:10" ht="15.95" customHeight="1" x14ac:dyDescent="0.25">
      <c r="A87" s="29">
        <v>42212</v>
      </c>
      <c r="B87" s="41">
        <v>873391.93021950405</v>
      </c>
      <c r="C87" s="41">
        <f t="shared" si="2"/>
        <v>1366060.848416415</v>
      </c>
      <c r="D87" s="41">
        <v>2239452.7786359191</v>
      </c>
      <c r="G87" s="29">
        <v>42212</v>
      </c>
      <c r="H87" s="31">
        <f>B87/$D87</f>
        <v>0.39000238743658566</v>
      </c>
      <c r="I87" s="31">
        <f>C87/$D87</f>
        <v>0.60999761256341434</v>
      </c>
      <c r="J87" s="31">
        <f t="shared" si="3"/>
        <v>1</v>
      </c>
    </row>
    <row r="88" spans="1:10" ht="15.95" customHeight="1" x14ac:dyDescent="0.25">
      <c r="A88" s="29">
        <v>42219</v>
      </c>
      <c r="B88" s="8">
        <v>930274.6636118968</v>
      </c>
      <c r="C88" s="41">
        <f t="shared" si="2"/>
        <v>648734.6280491855</v>
      </c>
      <c r="D88" s="8">
        <v>1579009.2916610823</v>
      </c>
      <c r="G88" s="29">
        <v>42219</v>
      </c>
      <c r="H88" s="31">
        <f>B88/$D88</f>
        <v>0.5891508482722535</v>
      </c>
      <c r="I88" s="31">
        <f>C88/$D88</f>
        <v>0.4108491517277465</v>
      </c>
      <c r="J88" s="31">
        <f t="shared" ref="J88:J91" si="4">H88+I88</f>
        <v>1</v>
      </c>
    </row>
    <row r="89" spans="1:10" ht="15.95" customHeight="1" x14ac:dyDescent="0.25">
      <c r="A89" s="29">
        <v>42226</v>
      </c>
      <c r="B89" s="8">
        <v>826597.37687942141</v>
      </c>
      <c r="C89" s="41">
        <f t="shared" si="2"/>
        <v>1206373.1749483654</v>
      </c>
      <c r="D89" s="8">
        <v>2032970.551827787</v>
      </c>
      <c r="G89" s="29">
        <v>42226</v>
      </c>
      <c r="H89" s="31">
        <f>B89/$D89</f>
        <v>0.40659584376972446</v>
      </c>
      <c r="I89" s="31">
        <f>C89/$D89</f>
        <v>0.59340415623027543</v>
      </c>
      <c r="J89" s="31">
        <f t="shared" si="4"/>
        <v>0.99999999999999989</v>
      </c>
    </row>
    <row r="90" spans="1:10" ht="15.95" customHeight="1" x14ac:dyDescent="0.25">
      <c r="A90" s="29">
        <v>42233</v>
      </c>
      <c r="B90" s="8">
        <v>660852.88211494777</v>
      </c>
      <c r="C90" s="41">
        <f t="shared" si="2"/>
        <v>757826.34224567446</v>
      </c>
      <c r="D90" s="8">
        <v>1418679.2243606222</v>
      </c>
      <c r="G90" s="29">
        <v>42233</v>
      </c>
      <c r="H90" s="31">
        <f>B90/$D90</f>
        <v>0.46582262626196164</v>
      </c>
      <c r="I90" s="31">
        <f>C90/$D90</f>
        <v>0.53417737373803831</v>
      </c>
      <c r="J90" s="31">
        <f t="shared" si="4"/>
        <v>1</v>
      </c>
    </row>
    <row r="91" spans="1:10" ht="15.95" customHeight="1" x14ac:dyDescent="0.25">
      <c r="A91" s="29">
        <v>42240</v>
      </c>
      <c r="B91" s="8">
        <v>879898.43992722826</v>
      </c>
      <c r="C91" s="41">
        <f t="shared" si="2"/>
        <v>591397.45239686756</v>
      </c>
      <c r="D91" s="8">
        <v>1471295.8923240958</v>
      </c>
      <c r="G91" s="29">
        <v>42240</v>
      </c>
      <c r="H91" s="31">
        <f>B91/$D91</f>
        <v>0.59804315672853448</v>
      </c>
      <c r="I91" s="31">
        <f>C91/$D91</f>
        <v>0.40195684327146552</v>
      </c>
      <c r="J91" s="31">
        <f t="shared" si="4"/>
        <v>1</v>
      </c>
    </row>
    <row r="92" spans="1:10" ht="15.95" customHeight="1" x14ac:dyDescent="0.25">
      <c r="A92" s="29">
        <v>42247</v>
      </c>
      <c r="B92" s="8">
        <v>880251.71596584888</v>
      </c>
      <c r="C92" s="41">
        <f t="shared" si="2"/>
        <v>845366.29556090222</v>
      </c>
      <c r="D92" s="41">
        <v>1725618.0115267511</v>
      </c>
      <c r="G92" s="29">
        <v>42247</v>
      </c>
      <c r="H92" s="31">
        <f>B92/$D92</f>
        <v>0.51010809465707929</v>
      </c>
      <c r="I92" s="31">
        <f>C92/$D92</f>
        <v>0.48989190534292071</v>
      </c>
      <c r="J92" s="31">
        <f t="shared" ref="J92:J96" si="5">H92+I92</f>
        <v>1</v>
      </c>
    </row>
    <row r="93" spans="1:10" ht="15.95" customHeight="1" x14ac:dyDescent="0.25">
      <c r="A93" s="29">
        <v>42254</v>
      </c>
      <c r="B93" s="8">
        <v>786267.08512279938</v>
      </c>
      <c r="C93" s="41">
        <f t="shared" si="2"/>
        <v>1052931.8407402844</v>
      </c>
      <c r="D93" s="41">
        <v>1839198.9258630837</v>
      </c>
      <c r="G93" s="29">
        <v>42254</v>
      </c>
      <c r="H93" s="31">
        <f>B93/$D93</f>
        <v>0.42750518938772575</v>
      </c>
      <c r="I93" s="31">
        <f>C93/$D93</f>
        <v>0.57249481061227425</v>
      </c>
      <c r="J93" s="31">
        <f t="shared" si="5"/>
        <v>1</v>
      </c>
    </row>
    <row r="94" spans="1:10" ht="15.95" customHeight="1" x14ac:dyDescent="0.25">
      <c r="A94" s="29">
        <v>42261</v>
      </c>
      <c r="B94" s="8">
        <v>1118583.1516873112</v>
      </c>
      <c r="C94" s="41">
        <f t="shared" si="2"/>
        <v>683020.46448083455</v>
      </c>
      <c r="D94" s="41">
        <v>1801603.6161681458</v>
      </c>
      <c r="G94" s="29">
        <v>42261</v>
      </c>
      <c r="H94" s="31">
        <f>B94/$D94</f>
        <v>0.62088194187045442</v>
      </c>
      <c r="I94" s="31">
        <f>C94/$D94</f>
        <v>0.37911805812954552</v>
      </c>
      <c r="J94" s="31">
        <f t="shared" si="5"/>
        <v>1</v>
      </c>
    </row>
    <row r="95" spans="1:10" ht="15.95" customHeight="1" x14ac:dyDescent="0.25">
      <c r="A95" s="29">
        <v>42268</v>
      </c>
      <c r="B95" s="8">
        <v>817451.2871232609</v>
      </c>
      <c r="C95" s="41">
        <f t="shared" si="2"/>
        <v>885566.41704736778</v>
      </c>
      <c r="D95" s="41">
        <v>1703017.7041706287</v>
      </c>
      <c r="G95" s="29">
        <v>42268</v>
      </c>
      <c r="H95" s="31">
        <f>B95/$D95</f>
        <v>0.48000163775241578</v>
      </c>
      <c r="I95" s="31">
        <f>C95/$D95</f>
        <v>0.51999836224758422</v>
      </c>
      <c r="J95" s="31">
        <f t="shared" si="5"/>
        <v>1</v>
      </c>
    </row>
    <row r="96" spans="1:10" ht="15.95" customHeight="1" x14ac:dyDescent="0.25">
      <c r="A96" s="29">
        <v>42275</v>
      </c>
      <c r="B96" s="8">
        <v>973577.32782737364</v>
      </c>
      <c r="C96" s="41">
        <f t="shared" si="2"/>
        <v>746647.09722125984</v>
      </c>
      <c r="D96" s="41">
        <v>1720224.4250486335</v>
      </c>
      <c r="G96" s="29">
        <v>42275</v>
      </c>
      <c r="H96" s="31">
        <f>B96/$D96</f>
        <v>0.56595948392015716</v>
      </c>
      <c r="I96" s="31">
        <f>C96/$D96</f>
        <v>0.43404051607984284</v>
      </c>
      <c r="J96" s="31">
        <f t="shared" si="5"/>
        <v>1</v>
      </c>
    </row>
    <row r="97" spans="1:10" ht="15.95" customHeight="1" x14ac:dyDescent="0.25">
      <c r="A97" s="29">
        <v>42282</v>
      </c>
      <c r="B97" s="41">
        <v>794589.77257862384</v>
      </c>
      <c r="C97" s="41">
        <f t="shared" si="2"/>
        <v>868720.80566071509</v>
      </c>
      <c r="D97" s="41">
        <v>1663310.5782393389</v>
      </c>
      <c r="G97" s="29">
        <v>42282</v>
      </c>
      <c r="H97" s="31">
        <f>B97/$D97</f>
        <v>0.47771581746309788</v>
      </c>
      <c r="I97" s="31">
        <f>C97/$D97</f>
        <v>0.52228418253690212</v>
      </c>
      <c r="J97" s="31">
        <f t="shared" ref="J97:J100" si="6">H97+I97</f>
        <v>1</v>
      </c>
    </row>
    <row r="98" spans="1:10" ht="15.95" customHeight="1" x14ac:dyDescent="0.25">
      <c r="A98" s="29">
        <v>42289</v>
      </c>
      <c r="B98" s="41">
        <v>703529.29731605866</v>
      </c>
      <c r="C98" s="41">
        <f t="shared" si="2"/>
        <v>717744.73929800757</v>
      </c>
      <c r="D98" s="41">
        <v>1421274.0366140662</v>
      </c>
      <c r="G98" s="29">
        <v>42289</v>
      </c>
      <c r="H98" s="31">
        <f>B98/$D98</f>
        <v>0.49499904957955376</v>
      </c>
      <c r="I98" s="31">
        <f>C98/$D98</f>
        <v>0.50500095042044624</v>
      </c>
      <c r="J98" s="31">
        <f t="shared" si="6"/>
        <v>1</v>
      </c>
    </row>
    <row r="99" spans="1:10" ht="15.95" customHeight="1" x14ac:dyDescent="0.25">
      <c r="A99" s="29">
        <v>42296</v>
      </c>
      <c r="B99" s="41">
        <v>847216.54038182867</v>
      </c>
      <c r="C99" s="41">
        <f t="shared" si="2"/>
        <v>850605.55838413106</v>
      </c>
      <c r="D99" s="41">
        <v>1697822.0987659597</v>
      </c>
      <c r="G99" s="29">
        <v>42296</v>
      </c>
      <c r="H99" s="31">
        <f>B99/$D99</f>
        <v>0.49900195138089981</v>
      </c>
      <c r="I99" s="31">
        <f>C99/$D99</f>
        <v>0.50099804861910024</v>
      </c>
      <c r="J99" s="31">
        <f t="shared" si="6"/>
        <v>1</v>
      </c>
    </row>
    <row r="100" spans="1:10" ht="15.95" customHeight="1" x14ac:dyDescent="0.25">
      <c r="A100" s="29">
        <v>42303</v>
      </c>
      <c r="B100" s="41">
        <v>925625.6717385815</v>
      </c>
      <c r="C100" s="41">
        <f t="shared" si="2"/>
        <v>1107607.5952520401</v>
      </c>
      <c r="D100" s="41">
        <v>2033233.2669906216</v>
      </c>
      <c r="G100" s="29">
        <v>42303</v>
      </c>
      <c r="H100" s="31">
        <f>B100/$D100</f>
        <v>0.45524814430593863</v>
      </c>
      <c r="I100" s="31">
        <f>C100/$D100</f>
        <v>0.54475185569406137</v>
      </c>
      <c r="J100" s="31">
        <f t="shared" si="6"/>
        <v>1</v>
      </c>
    </row>
    <row r="101" spans="1:10" ht="15.95" customHeight="1" x14ac:dyDescent="0.25">
      <c r="A101" s="29">
        <v>42310</v>
      </c>
      <c r="B101" s="41">
        <v>991751.79072011751</v>
      </c>
      <c r="C101" s="41">
        <f t="shared" si="2"/>
        <v>899976.80011006608</v>
      </c>
      <c r="D101" s="41">
        <v>1891728.5908301836</v>
      </c>
      <c r="G101" s="29">
        <v>42310</v>
      </c>
      <c r="H101" s="31">
        <f>B101/$D101</f>
        <v>0.5242569127133021</v>
      </c>
      <c r="I101" s="31">
        <f>C101/$D101</f>
        <v>0.4757430872866979</v>
      </c>
      <c r="J101" s="31">
        <f t="shared" ref="J101:J104" si="7">H101+I101</f>
        <v>1</v>
      </c>
    </row>
    <row r="102" spans="1:10" ht="15.95" customHeight="1" x14ac:dyDescent="0.25">
      <c r="A102" s="29">
        <v>42317</v>
      </c>
      <c r="B102" s="41">
        <v>775249.1855305935</v>
      </c>
      <c r="C102" s="41">
        <f t="shared" si="2"/>
        <v>808621.29451086198</v>
      </c>
      <c r="D102" s="41">
        <v>1583870.4800414555</v>
      </c>
      <c r="G102" s="29">
        <v>42317</v>
      </c>
      <c r="H102" s="31">
        <f>B102/$D102</f>
        <v>0.48946501326945779</v>
      </c>
      <c r="I102" s="31">
        <f>C102/$D102</f>
        <v>0.51053498673054221</v>
      </c>
      <c r="J102" s="31">
        <f t="shared" si="7"/>
        <v>1</v>
      </c>
    </row>
    <row r="103" spans="1:10" ht="15.95" customHeight="1" x14ac:dyDescent="0.25">
      <c r="A103" s="29">
        <v>42324</v>
      </c>
      <c r="B103" s="41">
        <v>836183.08162313723</v>
      </c>
      <c r="C103" s="41">
        <f t="shared" si="2"/>
        <v>844520.94224598934</v>
      </c>
      <c r="D103" s="41">
        <v>1680704.0238691266</v>
      </c>
      <c r="G103" s="29">
        <v>42324</v>
      </c>
      <c r="H103" s="31">
        <f>B103/$D103</f>
        <v>0.49751953333114013</v>
      </c>
      <c r="I103" s="31">
        <f>C103/$D103</f>
        <v>0.50248046666885993</v>
      </c>
      <c r="J103" s="31">
        <f t="shared" si="7"/>
        <v>1</v>
      </c>
    </row>
    <row r="104" spans="1:10" ht="15.95" customHeight="1" x14ac:dyDescent="0.25">
      <c r="A104" s="29">
        <v>42331</v>
      </c>
      <c r="B104" s="41">
        <v>599382.28571533842</v>
      </c>
      <c r="C104" s="41">
        <f t="shared" si="2"/>
        <v>602628.18202584225</v>
      </c>
      <c r="D104" s="41">
        <v>1202010.4677411807</v>
      </c>
      <c r="G104" s="29">
        <v>42331</v>
      </c>
      <c r="H104" s="31">
        <f>B104/$D104</f>
        <v>0.49864980530635333</v>
      </c>
      <c r="I104" s="31">
        <f>C104/$D104</f>
        <v>0.50135019469364672</v>
      </c>
      <c r="J104" s="31">
        <f t="shared" si="7"/>
        <v>1</v>
      </c>
    </row>
    <row r="105" spans="1:10" ht="15.95" customHeight="1" x14ac:dyDescent="0.25">
      <c r="A105" s="29">
        <v>42338</v>
      </c>
      <c r="B105" s="41">
        <v>1018390.5659877231</v>
      </c>
      <c r="C105" s="41">
        <f t="shared" si="2"/>
        <v>1073465.1248562094</v>
      </c>
      <c r="D105" s="41">
        <v>2091855.6908439326</v>
      </c>
      <c r="G105" s="29">
        <v>42338</v>
      </c>
      <c r="H105" s="31">
        <f>B105/$D105</f>
        <v>0.48683595644060246</v>
      </c>
      <c r="I105" s="31">
        <f>C105/$D105</f>
        <v>0.51316404355939749</v>
      </c>
      <c r="J105" s="31">
        <f t="shared" ref="J105:J109" si="8">H105+I105</f>
        <v>1</v>
      </c>
    </row>
    <row r="106" spans="1:10" ht="15.95" customHeight="1" x14ac:dyDescent="0.25">
      <c r="A106" s="29">
        <v>42345</v>
      </c>
      <c r="B106" s="41">
        <v>1073950.5929632802</v>
      </c>
      <c r="C106" s="41">
        <f t="shared" si="2"/>
        <v>1518480.0004488947</v>
      </c>
      <c r="D106" s="41">
        <v>2592430.5934121748</v>
      </c>
      <c r="G106" s="29">
        <v>42345</v>
      </c>
      <c r="H106" s="31">
        <f>B106/$D106</f>
        <v>0.41426397130645609</v>
      </c>
      <c r="I106" s="31">
        <f>C106/$D106</f>
        <v>0.58573602869354391</v>
      </c>
      <c r="J106" s="31">
        <f t="shared" si="8"/>
        <v>1</v>
      </c>
    </row>
    <row r="107" spans="1:10" ht="15.95" customHeight="1" x14ac:dyDescent="0.25">
      <c r="A107" s="29">
        <v>42352</v>
      </c>
      <c r="B107" s="41">
        <v>1174862.9486157764</v>
      </c>
      <c r="C107" s="41">
        <f t="shared" si="2"/>
        <v>919333.90329988743</v>
      </c>
      <c r="D107" s="41">
        <v>2094196.8519156638</v>
      </c>
      <c r="G107" s="29">
        <v>42352</v>
      </c>
      <c r="H107" s="31">
        <f>B107/$D107</f>
        <v>0.56100884095068337</v>
      </c>
      <c r="I107" s="31">
        <f>C107/$D107</f>
        <v>0.43899115904931668</v>
      </c>
      <c r="J107" s="31">
        <f t="shared" si="8"/>
        <v>1</v>
      </c>
    </row>
    <row r="108" spans="1:10" ht="15.95" customHeight="1" x14ac:dyDescent="0.25">
      <c r="A108" s="29">
        <v>42359</v>
      </c>
      <c r="B108" s="41">
        <v>354103.31080348103</v>
      </c>
      <c r="C108" s="41">
        <f t="shared" si="2"/>
        <v>343627.54146659991</v>
      </c>
      <c r="D108" s="41">
        <v>697730.85227008094</v>
      </c>
      <c r="G108" s="29">
        <v>42359</v>
      </c>
      <c r="H108" s="31">
        <f>B108/$D108</f>
        <v>0.507507027461089</v>
      </c>
      <c r="I108" s="31">
        <f>C108/$D108</f>
        <v>0.49249297253891094</v>
      </c>
      <c r="J108" s="31">
        <f t="shared" si="8"/>
        <v>1</v>
      </c>
    </row>
    <row r="109" spans="1:10" ht="15.95" customHeight="1" x14ac:dyDescent="0.25">
      <c r="A109" s="29">
        <v>42366</v>
      </c>
      <c r="B109" s="41">
        <v>281786.94010453083</v>
      </c>
      <c r="C109" s="41">
        <f t="shared" ref="C109:C117" si="9">D109-B109</f>
        <v>31841.593726719962</v>
      </c>
      <c r="D109" s="41">
        <v>313628.5338312508</v>
      </c>
      <c r="G109" s="29">
        <v>42366</v>
      </c>
      <c r="H109" s="31">
        <f>B109/$D109</f>
        <v>0.89847354340580354</v>
      </c>
      <c r="I109" s="31">
        <f>C109/$D109</f>
        <v>0.10152645659419647</v>
      </c>
      <c r="J109" s="31">
        <f t="shared" si="8"/>
        <v>1</v>
      </c>
    </row>
    <row r="110" spans="1:10" ht="15.95" customHeight="1" x14ac:dyDescent="0.25">
      <c r="A110" s="29">
        <v>42373</v>
      </c>
      <c r="B110" s="41">
        <v>971744.08454456076</v>
      </c>
      <c r="C110" s="41">
        <f t="shared" si="9"/>
        <v>1175264.048912629</v>
      </c>
      <c r="D110" s="41">
        <v>2147008.1334571899</v>
      </c>
      <c r="G110" s="29">
        <v>42373</v>
      </c>
      <c r="H110" s="31">
        <f>B110/$D110</f>
        <v>0.45260382082476019</v>
      </c>
      <c r="I110" s="31">
        <f>C110/$D110</f>
        <v>0.54739617917523975</v>
      </c>
      <c r="J110" s="31">
        <f t="shared" ref="J110:J113" si="10">H110+I110</f>
        <v>1</v>
      </c>
    </row>
    <row r="111" spans="1:10" ht="15.95" customHeight="1" x14ac:dyDescent="0.25">
      <c r="A111" s="29">
        <v>42380</v>
      </c>
      <c r="B111" s="41">
        <v>1026336.2155337677</v>
      </c>
      <c r="C111" s="41">
        <f t="shared" si="9"/>
        <v>798234.954589042</v>
      </c>
      <c r="D111" s="41">
        <v>1824571.1701228097</v>
      </c>
      <c r="G111" s="29">
        <v>42380</v>
      </c>
      <c r="H111" s="31">
        <f>B111/$D111</f>
        <v>0.56250818402698222</v>
      </c>
      <c r="I111" s="31">
        <f>C111/$D111</f>
        <v>0.43749181597301778</v>
      </c>
      <c r="J111" s="31">
        <f t="shared" si="10"/>
        <v>1</v>
      </c>
    </row>
    <row r="112" spans="1:10" ht="15.95" customHeight="1" x14ac:dyDescent="0.25">
      <c r="A112" s="29">
        <v>42387</v>
      </c>
      <c r="B112" s="41">
        <v>879070.67084879661</v>
      </c>
      <c r="C112" s="41">
        <f t="shared" si="9"/>
        <v>1098959.2030608065</v>
      </c>
      <c r="D112" s="41">
        <v>1978029.8739096031</v>
      </c>
      <c r="G112" s="29">
        <v>42387</v>
      </c>
      <c r="H112" s="31">
        <f>B112/$D112</f>
        <v>0.44441728734425096</v>
      </c>
      <c r="I112" s="31">
        <f>C112/$D112</f>
        <v>0.55558271265574899</v>
      </c>
      <c r="J112" s="31">
        <f t="shared" si="10"/>
        <v>1</v>
      </c>
    </row>
    <row r="113" spans="1:10" ht="15.95" customHeight="1" x14ac:dyDescent="0.25">
      <c r="A113" s="29">
        <v>42394</v>
      </c>
      <c r="B113" s="41">
        <v>932147.88916855899</v>
      </c>
      <c r="C113" s="41">
        <f t="shared" si="9"/>
        <v>1317121.7214359995</v>
      </c>
      <c r="D113" s="41">
        <v>2249269.6106045586</v>
      </c>
      <c r="G113" s="29">
        <v>42394</v>
      </c>
      <c r="H113" s="31">
        <f>B113/$D113</f>
        <v>0.41442247953459715</v>
      </c>
      <c r="I113" s="31">
        <f>C113/$D113</f>
        <v>0.58557752046540279</v>
      </c>
      <c r="J113" s="31">
        <f t="shared" si="10"/>
        <v>1</v>
      </c>
    </row>
    <row r="114" spans="1:10" ht="15.95" customHeight="1" x14ac:dyDescent="0.25">
      <c r="A114" s="29">
        <v>42401</v>
      </c>
      <c r="B114" s="41">
        <v>996088.42464766675</v>
      </c>
      <c r="C114" s="41">
        <f t="shared" si="9"/>
        <v>1157465.2955216032</v>
      </c>
      <c r="D114" s="41">
        <v>2153553.7201692699</v>
      </c>
      <c r="G114" s="29">
        <v>42401</v>
      </c>
      <c r="H114" s="31">
        <f>B114/$D114</f>
        <v>0.46253242504179276</v>
      </c>
      <c r="I114" s="31">
        <f>C114/$D114</f>
        <v>0.53746757495820729</v>
      </c>
      <c r="J114" s="31">
        <f t="shared" ref="J114:J117" si="11">H114+I114</f>
        <v>1</v>
      </c>
    </row>
    <row r="115" spans="1:10" ht="15.95" customHeight="1" x14ac:dyDescent="0.25">
      <c r="A115" s="29">
        <v>42408</v>
      </c>
      <c r="B115" s="41">
        <v>1157171.527164218</v>
      </c>
      <c r="C115" s="41">
        <f t="shared" si="9"/>
        <v>707869.17333462625</v>
      </c>
      <c r="D115" s="41">
        <v>1865040.7004988443</v>
      </c>
      <c r="G115" s="29">
        <v>42408</v>
      </c>
      <c r="H115" s="31">
        <f>B115/$D115</f>
        <v>0.62045376642703198</v>
      </c>
      <c r="I115" s="31">
        <f>C115/$D115</f>
        <v>0.37954623357296802</v>
      </c>
      <c r="J115" s="31">
        <f t="shared" si="11"/>
        <v>1</v>
      </c>
    </row>
    <row r="116" spans="1:10" ht="15.95" customHeight="1" x14ac:dyDescent="0.25">
      <c r="A116" s="29">
        <v>42415</v>
      </c>
      <c r="B116" s="41">
        <v>736655.41689048777</v>
      </c>
      <c r="C116" s="41">
        <f t="shared" si="9"/>
        <v>663709.71530643874</v>
      </c>
      <c r="D116" s="41">
        <v>1400365.1321969265</v>
      </c>
      <c r="G116" s="29">
        <v>42415</v>
      </c>
      <c r="H116" s="31">
        <f>B116/$D116</f>
        <v>0.52604524345361625</v>
      </c>
      <c r="I116" s="31">
        <f>C116/$D116</f>
        <v>0.47395475654638369</v>
      </c>
      <c r="J116" s="31">
        <f t="shared" si="11"/>
        <v>1</v>
      </c>
    </row>
    <row r="117" spans="1:10" ht="15.95" customHeight="1" x14ac:dyDescent="0.25">
      <c r="A117" s="29">
        <v>42422</v>
      </c>
      <c r="B117" s="41">
        <v>949152.71882651723</v>
      </c>
      <c r="C117" s="41">
        <f t="shared" si="9"/>
        <v>1106639.4938254089</v>
      </c>
      <c r="D117" s="41">
        <v>2055792.2126519261</v>
      </c>
      <c r="G117" s="29">
        <v>42422</v>
      </c>
      <c r="H117" s="31">
        <f>B117/$D117</f>
        <v>0.46169681594529022</v>
      </c>
      <c r="I117" s="31">
        <f>C117/$D117</f>
        <v>0.53830318405470978</v>
      </c>
      <c r="J117" s="31">
        <f t="shared" si="11"/>
        <v>1</v>
      </c>
    </row>
  </sheetData>
  <phoneticPr fontId="21" type="noConversion"/>
  <pageMargins left="0.7" right="0.7" top="0.75" bottom="0.75" header="0.3" footer="0.3"/>
  <pageSetup orientation="landscape" r:id="rId1"/>
  <headerFooter>
    <oddHeader>&amp;CIRS: Weekly Volume
(in millions notional USD)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P232"/>
  <sheetViews>
    <sheetView zoomScalePageLayoutView="80" workbookViewId="0">
      <pane xSplit="1" ySplit="5" topLeftCell="B6" activePane="bottomRight" state="frozen"/>
      <selection activeCell="K35" sqref="K35"/>
      <selection pane="topRight" activeCell="K35" sqref="K35"/>
      <selection pane="bottomLeft" activeCell="K35" sqref="K35"/>
      <selection pane="bottomRight" sqref="A1:XFD1048576"/>
    </sheetView>
  </sheetViews>
  <sheetFormatPr defaultColWidth="8.85546875" defaultRowHeight="15.95" customHeight="1" x14ac:dyDescent="0.25"/>
  <cols>
    <col min="1" max="1" width="10.5703125" style="39" bestFit="1" customWidth="1"/>
    <col min="2" max="2" width="12.140625" style="28" bestFit="1" customWidth="1"/>
    <col min="3" max="3" width="14.140625" style="28" customWidth="1"/>
    <col min="4" max="4" width="10.5703125" style="28" bestFit="1" customWidth="1"/>
    <col min="5" max="5" width="12.140625" style="28" bestFit="1" customWidth="1"/>
    <col min="6" max="6" width="13.28515625" style="28" bestFit="1" customWidth="1"/>
    <col min="7" max="7" width="11.5703125" style="28" bestFit="1" customWidth="1"/>
    <col min="8" max="8" width="9.5703125" style="28" bestFit="1" customWidth="1"/>
    <col min="9" max="10" width="12.140625" style="28" bestFit="1" customWidth="1"/>
    <col min="11" max="11" width="13.28515625" style="28" customWidth="1"/>
    <col min="12" max="12" width="14" style="28" bestFit="1" customWidth="1"/>
    <col min="13" max="13" width="12.140625" style="28" bestFit="1" customWidth="1"/>
    <col min="14" max="14" width="13.28515625" style="28" bestFit="1" customWidth="1"/>
    <col min="15" max="15" width="8.85546875" style="28"/>
    <col min="16" max="16384" width="8.85546875" style="39"/>
  </cols>
  <sheetData>
    <row r="1" spans="1:14" ht="15.95" customHeight="1" x14ac:dyDescent="0.35">
      <c r="E1" s="52" t="s">
        <v>89</v>
      </c>
    </row>
    <row r="2" spans="1:14" ht="15.95" customHeight="1" x14ac:dyDescent="0.25">
      <c r="D2" s="55"/>
      <c r="E2" s="56" t="s">
        <v>90</v>
      </c>
    </row>
    <row r="4" spans="1:14" ht="15.95" customHeight="1" x14ac:dyDescent="0.25">
      <c r="A4" s="6" t="s">
        <v>57</v>
      </c>
    </row>
    <row r="5" spans="1:14" ht="15.95" customHeight="1" x14ac:dyDescent="0.25">
      <c r="A5" s="17"/>
      <c r="B5" s="18" t="s">
        <v>18</v>
      </c>
      <c r="C5" s="18" t="s">
        <v>5</v>
      </c>
      <c r="D5" s="18" t="s">
        <v>72</v>
      </c>
      <c r="E5" s="18" t="s">
        <v>15</v>
      </c>
      <c r="F5" s="18" t="s">
        <v>6</v>
      </c>
      <c r="G5" s="18" t="s">
        <v>7</v>
      </c>
      <c r="H5" s="18" t="s">
        <v>70</v>
      </c>
      <c r="I5" s="18" t="s">
        <v>71</v>
      </c>
      <c r="J5" s="18" t="s">
        <v>8</v>
      </c>
      <c r="K5" s="18" t="s">
        <v>84</v>
      </c>
      <c r="L5" s="18" t="s">
        <v>9</v>
      </c>
      <c r="M5" s="18" t="s">
        <v>11</v>
      </c>
      <c r="N5" s="18" t="s">
        <v>37</v>
      </c>
    </row>
    <row r="6" spans="1:14" ht="15.95" customHeight="1" x14ac:dyDescent="0.25">
      <c r="A6" s="7">
        <v>41645</v>
      </c>
      <c r="B6" s="8">
        <v>224250.22690000001</v>
      </c>
      <c r="C6" s="8">
        <v>50813.997150000003</v>
      </c>
      <c r="D6" s="8">
        <v>2275.5250000000001</v>
      </c>
      <c r="E6" s="8">
        <v>10166.5867</v>
      </c>
      <c r="F6" s="8">
        <v>1926952.4620000001</v>
      </c>
      <c r="G6" s="8"/>
      <c r="H6" s="8">
        <v>738</v>
      </c>
      <c r="I6" s="8"/>
      <c r="J6" s="8">
        <v>171926.15789999999</v>
      </c>
      <c r="K6" s="8"/>
      <c r="L6" s="8">
        <v>267345.17389999999</v>
      </c>
      <c r="M6" s="8">
        <v>8725.4953007200002</v>
      </c>
      <c r="N6" s="8">
        <f>SUM(B6:M6)</f>
        <v>2663193.6248507197</v>
      </c>
    </row>
    <row r="7" spans="1:14" ht="15.95" customHeight="1" x14ac:dyDescent="0.25">
      <c r="A7" s="7">
        <v>41652</v>
      </c>
      <c r="B7" s="8">
        <v>195654.1091</v>
      </c>
      <c r="C7" s="8">
        <v>45176.180939999998</v>
      </c>
      <c r="D7" s="8">
        <v>3444.3</v>
      </c>
      <c r="E7" s="8">
        <v>15425.211789999999</v>
      </c>
      <c r="F7" s="8">
        <v>934387.86549999996</v>
      </c>
      <c r="G7" s="8"/>
      <c r="H7" s="8">
        <v>0</v>
      </c>
      <c r="I7" s="8"/>
      <c r="J7" s="8">
        <v>239888.40289999999</v>
      </c>
      <c r="K7" s="8"/>
      <c r="L7" s="8">
        <v>358813.37650000001</v>
      </c>
      <c r="M7" s="8">
        <v>10009.937669999999</v>
      </c>
      <c r="N7" s="8">
        <f>SUM(B7:M7)</f>
        <v>1802799.3843999996</v>
      </c>
    </row>
    <row r="8" spans="1:14" ht="15.95" customHeight="1" x14ac:dyDescent="0.25">
      <c r="A8" s="7">
        <v>41659</v>
      </c>
      <c r="B8" s="8">
        <v>237417.44089999999</v>
      </c>
      <c r="C8" s="8">
        <v>28749.65382</v>
      </c>
      <c r="D8" s="8">
        <v>3844.2</v>
      </c>
      <c r="E8" s="8">
        <v>9214.6722040000004</v>
      </c>
      <c r="F8" s="8">
        <v>1230458.798</v>
      </c>
      <c r="G8" s="8"/>
      <c r="H8" s="8">
        <v>0</v>
      </c>
      <c r="I8" s="8"/>
      <c r="J8" s="8">
        <v>191339.45420000001</v>
      </c>
      <c r="K8" s="8"/>
      <c r="L8" s="8">
        <v>531885.03460000001</v>
      </c>
      <c r="M8" s="8">
        <v>13448.868270000001</v>
      </c>
      <c r="N8" s="8">
        <f t="shared" ref="N8:N76" si="0">SUM(B8:M8)</f>
        <v>2246358.1219939999</v>
      </c>
    </row>
    <row r="9" spans="1:14" ht="15.95" customHeight="1" x14ac:dyDescent="0.25">
      <c r="A9" s="7">
        <v>41666</v>
      </c>
      <c r="B9" s="8">
        <v>235705.663</v>
      </c>
      <c r="C9" s="8">
        <v>30658.164639999999</v>
      </c>
      <c r="D9" s="8">
        <v>6250.7</v>
      </c>
      <c r="E9" s="8">
        <v>28716.760839999999</v>
      </c>
      <c r="F9" s="8">
        <v>1196370.54</v>
      </c>
      <c r="G9" s="8"/>
      <c r="H9" s="8">
        <v>0</v>
      </c>
      <c r="I9" s="8"/>
      <c r="J9" s="8">
        <v>178052.94560000001</v>
      </c>
      <c r="K9" s="8"/>
      <c r="L9" s="8">
        <v>601828.83160000003</v>
      </c>
      <c r="M9" s="8">
        <v>11802.006799999999</v>
      </c>
      <c r="N9" s="8">
        <f t="shared" si="0"/>
        <v>2289385.6124800001</v>
      </c>
    </row>
    <row r="10" spans="1:14" ht="15.95" customHeight="1" x14ac:dyDescent="0.25">
      <c r="A10" s="7">
        <v>41673</v>
      </c>
      <c r="B10" s="8">
        <v>299965.57370000001</v>
      </c>
      <c r="C10" s="8">
        <v>28043.789840000001</v>
      </c>
      <c r="D10" s="8">
        <v>5734.6</v>
      </c>
      <c r="E10" s="8">
        <v>21150.428820000001</v>
      </c>
      <c r="F10" s="8">
        <v>932313.08420000004</v>
      </c>
      <c r="G10" s="8"/>
      <c r="H10" s="8">
        <v>455</v>
      </c>
      <c r="I10" s="8"/>
      <c r="J10" s="8">
        <v>168965.67730000001</v>
      </c>
      <c r="K10" s="8"/>
      <c r="L10" s="8">
        <v>421538.40100000001</v>
      </c>
      <c r="M10" s="8">
        <v>8841.3939310000005</v>
      </c>
      <c r="N10" s="8">
        <f t="shared" si="0"/>
        <v>1887007.9487910001</v>
      </c>
    </row>
    <row r="11" spans="1:14" ht="15.95" customHeight="1" x14ac:dyDescent="0.25">
      <c r="A11" s="7">
        <v>41680</v>
      </c>
      <c r="B11" s="8">
        <v>152388.42000000001</v>
      </c>
      <c r="C11" s="8">
        <v>29004.193940000001</v>
      </c>
      <c r="D11" s="8">
        <v>4268.6000000000004</v>
      </c>
      <c r="E11" s="8">
        <v>32677.385109999999</v>
      </c>
      <c r="F11" s="8">
        <v>663719.90520000004</v>
      </c>
      <c r="G11" s="8"/>
      <c r="H11" s="8">
        <v>0</v>
      </c>
      <c r="I11" s="8"/>
      <c r="J11" s="8">
        <v>139316.65849999999</v>
      </c>
      <c r="K11" s="8"/>
      <c r="L11" s="8">
        <v>289120.84409999999</v>
      </c>
      <c r="M11" s="8">
        <v>14129.359549999999</v>
      </c>
      <c r="N11" s="8">
        <f t="shared" si="0"/>
        <v>1324625.3663999999</v>
      </c>
    </row>
    <row r="12" spans="1:14" ht="15.95" customHeight="1" x14ac:dyDescent="0.25">
      <c r="A12" s="7">
        <v>41687</v>
      </c>
      <c r="B12" s="8">
        <v>177058.5937</v>
      </c>
      <c r="C12" s="8">
        <v>30305.38942</v>
      </c>
      <c r="D12" s="8">
        <v>2680.2</v>
      </c>
      <c r="E12" s="8">
        <v>9017.59159</v>
      </c>
      <c r="F12" s="8">
        <v>259039.96220000001</v>
      </c>
      <c r="G12" s="8"/>
      <c r="H12" s="8">
        <v>1433</v>
      </c>
      <c r="I12" s="8"/>
      <c r="J12" s="8">
        <v>109801.01850000001</v>
      </c>
      <c r="K12" s="8"/>
      <c r="L12" s="8">
        <v>148226.66800000001</v>
      </c>
      <c r="M12" s="8">
        <v>12678.917659999999</v>
      </c>
      <c r="N12" s="8">
        <f t="shared" si="0"/>
        <v>750241.34107000008</v>
      </c>
    </row>
    <row r="13" spans="1:14" ht="15.95" customHeight="1" x14ac:dyDescent="0.25">
      <c r="A13" s="7">
        <v>41694</v>
      </c>
      <c r="B13" s="8">
        <v>362931.3665</v>
      </c>
      <c r="C13" s="8">
        <v>51810.492469999997</v>
      </c>
      <c r="D13" s="8">
        <v>5605.8</v>
      </c>
      <c r="E13" s="8">
        <v>12300.86522</v>
      </c>
      <c r="F13" s="8">
        <v>214950.0993</v>
      </c>
      <c r="G13" s="8"/>
      <c r="H13" s="8">
        <v>388</v>
      </c>
      <c r="I13" s="8"/>
      <c r="J13" s="8">
        <v>150875.4062</v>
      </c>
      <c r="K13" s="8"/>
      <c r="L13" s="8">
        <v>666074.69129999995</v>
      </c>
      <c r="M13" s="8">
        <v>25662.659899999999</v>
      </c>
      <c r="N13" s="8">
        <f t="shared" si="0"/>
        <v>1490599.3808899999</v>
      </c>
    </row>
    <row r="14" spans="1:14" ht="15.95" customHeight="1" x14ac:dyDescent="0.25">
      <c r="A14" s="7">
        <v>41701</v>
      </c>
      <c r="B14" s="8">
        <v>142860.2193</v>
      </c>
      <c r="C14" s="8">
        <v>68569.755879999997</v>
      </c>
      <c r="D14" s="8">
        <v>3542.8139000000001</v>
      </c>
      <c r="E14" s="8">
        <v>19360.367620000001</v>
      </c>
      <c r="F14" s="8">
        <v>739830.78659999999</v>
      </c>
      <c r="G14" s="8"/>
      <c r="H14" s="8">
        <v>91</v>
      </c>
      <c r="I14" s="8"/>
      <c r="J14" s="8">
        <v>133459.03520000001</v>
      </c>
      <c r="K14" s="8"/>
      <c r="L14" s="8">
        <v>264604.11259999999</v>
      </c>
      <c r="M14" s="8">
        <v>27762.877550000001</v>
      </c>
      <c r="N14" s="8">
        <f t="shared" si="0"/>
        <v>1400080.9686499999</v>
      </c>
    </row>
    <row r="15" spans="1:14" ht="15.95" customHeight="1" x14ac:dyDescent="0.25">
      <c r="A15" s="7">
        <v>41708</v>
      </c>
      <c r="B15" s="8">
        <v>104819.98149999999</v>
      </c>
      <c r="C15" s="8">
        <v>66259.319430000003</v>
      </c>
      <c r="D15" s="8">
        <v>7948.6</v>
      </c>
      <c r="E15" s="8">
        <v>21149.984840000001</v>
      </c>
      <c r="F15" s="8">
        <v>1122059.243</v>
      </c>
      <c r="G15" s="8"/>
      <c r="H15" s="8">
        <v>373</v>
      </c>
      <c r="I15" s="8"/>
      <c r="J15" s="8">
        <v>119215.8786</v>
      </c>
      <c r="K15" s="8">
        <v>1178.3201759999999</v>
      </c>
      <c r="L15" s="8">
        <v>256834.22990000001</v>
      </c>
      <c r="M15" s="8">
        <v>31023.66992</v>
      </c>
      <c r="N15" s="8">
        <f t="shared" si="0"/>
        <v>1730862.2273659999</v>
      </c>
    </row>
    <row r="16" spans="1:14" ht="15.95" customHeight="1" x14ac:dyDescent="0.25">
      <c r="A16" s="7">
        <v>41715</v>
      </c>
      <c r="B16" s="8">
        <v>108424.929</v>
      </c>
      <c r="C16" s="8">
        <v>84255.169420000006</v>
      </c>
      <c r="D16" s="8">
        <v>3257.3</v>
      </c>
      <c r="E16" s="8">
        <v>10678.91857</v>
      </c>
      <c r="F16" s="8">
        <v>809635.04260000004</v>
      </c>
      <c r="G16" s="8"/>
      <c r="H16" s="8">
        <v>1</v>
      </c>
      <c r="I16" s="8"/>
      <c r="J16" s="8">
        <v>124081.5509</v>
      </c>
      <c r="K16" s="8">
        <v>1326.4</v>
      </c>
      <c r="L16" s="8">
        <v>225741.1202</v>
      </c>
      <c r="M16" s="8">
        <v>29757.70551</v>
      </c>
      <c r="N16" s="8">
        <f t="shared" si="0"/>
        <v>1397159.1361999998</v>
      </c>
    </row>
    <row r="17" spans="1:14" ht="15.95" customHeight="1" x14ac:dyDescent="0.25">
      <c r="A17" s="7">
        <v>41722</v>
      </c>
      <c r="B17" s="8">
        <v>122878.18399999999</v>
      </c>
      <c r="C17" s="8">
        <v>71186.621960000004</v>
      </c>
      <c r="D17" s="8">
        <v>2822.6</v>
      </c>
      <c r="E17" s="8">
        <v>14497.180179999999</v>
      </c>
      <c r="F17" s="8">
        <v>1015191.297</v>
      </c>
      <c r="G17" s="8"/>
      <c r="H17" s="8">
        <v>180</v>
      </c>
      <c r="I17" s="8"/>
      <c r="J17" s="8">
        <v>152313.47659999999</v>
      </c>
      <c r="K17" s="8">
        <v>1456.969576</v>
      </c>
      <c r="L17" s="8">
        <v>305874.82380000001</v>
      </c>
      <c r="M17" s="8">
        <v>48670.442110000004</v>
      </c>
      <c r="N17" s="8">
        <f t="shared" si="0"/>
        <v>1735071.5952259998</v>
      </c>
    </row>
    <row r="18" spans="1:14" ht="15.95" customHeight="1" x14ac:dyDescent="0.25">
      <c r="A18" s="7">
        <v>41729</v>
      </c>
      <c r="B18" s="8">
        <v>117096.01059999999</v>
      </c>
      <c r="C18" s="8">
        <v>72107.530020000006</v>
      </c>
      <c r="D18" s="8">
        <v>5051.8999999999996</v>
      </c>
      <c r="E18" s="8">
        <v>18217.925159999999</v>
      </c>
      <c r="F18" s="8">
        <v>1092271.311</v>
      </c>
      <c r="G18" s="8"/>
      <c r="H18" s="8">
        <v>2112</v>
      </c>
      <c r="I18" s="8"/>
      <c r="J18" s="8">
        <v>180104.01850000001</v>
      </c>
      <c r="K18" s="8">
        <v>944.83</v>
      </c>
      <c r="L18" s="8">
        <v>282399.83409999998</v>
      </c>
      <c r="M18" s="8">
        <v>32459.404729999998</v>
      </c>
      <c r="N18" s="8">
        <f t="shared" si="0"/>
        <v>1802764.7641099999</v>
      </c>
    </row>
    <row r="19" spans="1:14" ht="15.95" customHeight="1" x14ac:dyDescent="0.25">
      <c r="A19" s="7">
        <v>41736</v>
      </c>
      <c r="B19" s="8">
        <v>99254.767810000005</v>
      </c>
      <c r="C19" s="8">
        <v>72598.114189999993</v>
      </c>
      <c r="D19" s="8">
        <v>4043.6</v>
      </c>
      <c r="E19" s="8">
        <v>13999.09823</v>
      </c>
      <c r="F19" s="8">
        <v>734633.21510000003</v>
      </c>
      <c r="G19" s="8"/>
      <c r="H19" s="8">
        <v>80</v>
      </c>
      <c r="I19" s="8"/>
      <c r="J19" s="8">
        <v>171105.80189999999</v>
      </c>
      <c r="K19" s="8">
        <v>1982.732</v>
      </c>
      <c r="L19" s="8">
        <v>279561.12420000002</v>
      </c>
      <c r="M19" s="8">
        <v>28207.806209999999</v>
      </c>
      <c r="N19" s="8">
        <f t="shared" si="0"/>
        <v>1405466.2596400001</v>
      </c>
    </row>
    <row r="20" spans="1:14" ht="15.95" customHeight="1" x14ac:dyDescent="0.25">
      <c r="A20" s="7">
        <v>41743</v>
      </c>
      <c r="B20" s="8">
        <v>78900.828280000002</v>
      </c>
      <c r="C20" s="8">
        <v>47556.223669999999</v>
      </c>
      <c r="D20" s="8">
        <v>1038.3</v>
      </c>
      <c r="E20" s="8">
        <v>13779.43563</v>
      </c>
      <c r="F20" s="8">
        <v>848483.89489999996</v>
      </c>
      <c r="G20" s="8"/>
      <c r="H20" s="8">
        <v>10</v>
      </c>
      <c r="I20" s="8"/>
      <c r="J20" s="8">
        <v>98621.379709999994</v>
      </c>
      <c r="K20" s="8">
        <v>0</v>
      </c>
      <c r="L20" s="8">
        <v>212124.0177</v>
      </c>
      <c r="M20" s="8">
        <v>18682.234039999999</v>
      </c>
      <c r="N20" s="8">
        <f t="shared" si="0"/>
        <v>1319196.3139299999</v>
      </c>
    </row>
    <row r="21" spans="1:14" ht="15.95" customHeight="1" x14ac:dyDescent="0.25">
      <c r="A21" s="7">
        <v>41750</v>
      </c>
      <c r="B21" s="8">
        <v>71201.858649999995</v>
      </c>
      <c r="C21" s="8">
        <v>60612.105660000001</v>
      </c>
      <c r="D21" s="8">
        <v>6768.3</v>
      </c>
      <c r="E21" s="8">
        <v>11167.62925</v>
      </c>
      <c r="F21" s="8">
        <v>632279.6568</v>
      </c>
      <c r="G21" s="8"/>
      <c r="H21" s="8">
        <v>10</v>
      </c>
      <c r="I21" s="8"/>
      <c r="J21" s="8">
        <v>96277.078110000002</v>
      </c>
      <c r="K21" s="8">
        <v>2841</v>
      </c>
      <c r="L21" s="8">
        <v>216875.89720000001</v>
      </c>
      <c r="M21" s="8">
        <v>24594.311900000001</v>
      </c>
      <c r="N21" s="8">
        <f t="shared" si="0"/>
        <v>1122627.83757</v>
      </c>
    </row>
    <row r="22" spans="1:14" ht="15.95" customHeight="1" x14ac:dyDescent="0.25">
      <c r="A22" s="7">
        <v>41757</v>
      </c>
      <c r="B22" s="8">
        <v>91746.572530000005</v>
      </c>
      <c r="C22" s="8">
        <v>108320.2151</v>
      </c>
      <c r="D22" s="8">
        <v>3795.9</v>
      </c>
      <c r="E22" s="8">
        <v>6969.1522139999997</v>
      </c>
      <c r="F22" s="8">
        <v>607708.70559999999</v>
      </c>
      <c r="G22" s="8"/>
      <c r="H22" s="8">
        <v>83</v>
      </c>
      <c r="I22" s="8"/>
      <c r="J22" s="8">
        <v>110963.9474</v>
      </c>
      <c r="K22" s="8">
        <v>10537.7</v>
      </c>
      <c r="L22" s="8">
        <v>192626.7855</v>
      </c>
      <c r="M22" s="8">
        <v>33613.622649999998</v>
      </c>
      <c r="N22" s="8">
        <f t="shared" si="0"/>
        <v>1166365.600994</v>
      </c>
    </row>
    <row r="23" spans="1:14" ht="15.95" customHeight="1" x14ac:dyDescent="0.25">
      <c r="A23" s="7">
        <v>41764</v>
      </c>
      <c r="B23" s="8">
        <v>122779.3168</v>
      </c>
      <c r="C23" s="8">
        <v>65236.22582</v>
      </c>
      <c r="D23" s="8">
        <v>5784.6</v>
      </c>
      <c r="E23" s="8">
        <v>13679.57856</v>
      </c>
      <c r="F23" s="8">
        <v>614086.79249999998</v>
      </c>
      <c r="G23" s="8"/>
      <c r="H23" s="8">
        <v>169</v>
      </c>
      <c r="I23" s="8">
        <v>200</v>
      </c>
      <c r="J23" s="8">
        <v>100901.3077</v>
      </c>
      <c r="K23" s="8">
        <v>1548.5</v>
      </c>
      <c r="L23" s="8">
        <v>319463.66629999998</v>
      </c>
      <c r="M23" s="8">
        <v>61706.634830000003</v>
      </c>
      <c r="N23" s="8">
        <f t="shared" si="0"/>
        <v>1305555.6225100001</v>
      </c>
    </row>
    <row r="24" spans="1:14" ht="15.95" customHeight="1" x14ac:dyDescent="0.25">
      <c r="A24" s="7">
        <v>41771</v>
      </c>
      <c r="B24" s="8">
        <v>124492.9512</v>
      </c>
      <c r="C24" s="8">
        <v>80892.744409999999</v>
      </c>
      <c r="D24" s="8">
        <v>8038.7</v>
      </c>
      <c r="E24" s="8">
        <v>14930.987150000001</v>
      </c>
      <c r="F24" s="8">
        <v>1025614.278</v>
      </c>
      <c r="G24" s="8">
        <v>152636.4915</v>
      </c>
      <c r="H24" s="8">
        <v>101</v>
      </c>
      <c r="I24" s="8">
        <v>0</v>
      </c>
      <c r="J24" s="8">
        <v>134534.5638</v>
      </c>
      <c r="K24" s="8">
        <v>623</v>
      </c>
      <c r="L24" s="8">
        <v>319923.85920000001</v>
      </c>
      <c r="M24" s="8">
        <v>41155.481010000003</v>
      </c>
      <c r="N24" s="8">
        <f t="shared" si="0"/>
        <v>1902944.0562700001</v>
      </c>
    </row>
    <row r="25" spans="1:14" ht="15.95" customHeight="1" x14ac:dyDescent="0.25">
      <c r="A25" s="7">
        <v>41778</v>
      </c>
      <c r="B25" s="8">
        <v>108769.2883</v>
      </c>
      <c r="C25" s="8">
        <v>62762.023480000003</v>
      </c>
      <c r="D25" s="8">
        <v>6614.3</v>
      </c>
      <c r="E25" s="8">
        <v>65005.947330000003</v>
      </c>
      <c r="F25" s="8">
        <v>808927.39639999997</v>
      </c>
      <c r="G25" s="8">
        <v>286251.39449999999</v>
      </c>
      <c r="H25" s="8">
        <v>256</v>
      </c>
      <c r="I25" s="8">
        <v>0</v>
      </c>
      <c r="J25" s="8">
        <v>152144.9872</v>
      </c>
      <c r="K25" s="8">
        <v>178.98</v>
      </c>
      <c r="L25" s="8">
        <v>267323.46960000001</v>
      </c>
      <c r="M25" s="8">
        <v>44426.36722</v>
      </c>
      <c r="N25" s="8">
        <f t="shared" si="0"/>
        <v>1802660.1540299999</v>
      </c>
    </row>
    <row r="26" spans="1:14" ht="15.95" customHeight="1" x14ac:dyDescent="0.25">
      <c r="A26" s="7">
        <v>41785</v>
      </c>
      <c r="B26" s="8">
        <v>57491.513800000001</v>
      </c>
      <c r="C26" s="8">
        <v>79299.677960000001</v>
      </c>
      <c r="D26" s="8">
        <v>6620</v>
      </c>
      <c r="E26" s="8">
        <v>27438.851129999999</v>
      </c>
      <c r="F26" s="8">
        <v>760457.92420000001</v>
      </c>
      <c r="G26" s="8">
        <v>160925.7285</v>
      </c>
      <c r="H26" s="8">
        <v>434</v>
      </c>
      <c r="I26" s="8">
        <v>10.09290363</v>
      </c>
      <c r="J26" s="8">
        <v>87721.446800000005</v>
      </c>
      <c r="K26" s="8">
        <v>1058.46</v>
      </c>
      <c r="L26" s="8">
        <v>204314.96030000001</v>
      </c>
      <c r="M26" s="8">
        <v>33791.244830000003</v>
      </c>
      <c r="N26" s="8">
        <f t="shared" si="0"/>
        <v>1419563.9004236301</v>
      </c>
    </row>
    <row r="27" spans="1:14" ht="15.95" customHeight="1" x14ac:dyDescent="0.25">
      <c r="A27" s="7">
        <v>41792</v>
      </c>
      <c r="B27" s="8">
        <v>125517.0564</v>
      </c>
      <c r="C27" s="8">
        <v>97508.735360000006</v>
      </c>
      <c r="D27" s="8">
        <v>12090.4</v>
      </c>
      <c r="E27" s="8">
        <v>38197.365559999998</v>
      </c>
      <c r="F27" s="8">
        <v>1000290.296</v>
      </c>
      <c r="G27" s="8">
        <v>241592.22709999999</v>
      </c>
      <c r="H27" s="8">
        <v>180</v>
      </c>
      <c r="I27" s="8">
        <v>62.802859890000001</v>
      </c>
      <c r="J27" s="8">
        <v>214527.6054</v>
      </c>
      <c r="K27" s="8">
        <v>755.45</v>
      </c>
      <c r="L27" s="8">
        <v>337957.59029999998</v>
      </c>
      <c r="M27" s="8">
        <v>58339.335720000003</v>
      </c>
      <c r="N27" s="8">
        <f t="shared" si="0"/>
        <v>2127018.8646998899</v>
      </c>
    </row>
    <row r="28" spans="1:14" ht="15.95" customHeight="1" x14ac:dyDescent="0.25">
      <c r="A28" s="7">
        <v>41799</v>
      </c>
      <c r="B28" s="8">
        <v>168344.8463</v>
      </c>
      <c r="C28" s="8">
        <v>111214.21739999999</v>
      </c>
      <c r="D28" s="8">
        <v>8592.2999999999993</v>
      </c>
      <c r="E28" s="8">
        <v>18243.785059999998</v>
      </c>
      <c r="F28" s="8">
        <v>749582.67079999996</v>
      </c>
      <c r="G28" s="8">
        <v>368458.01449999999</v>
      </c>
      <c r="H28" s="8">
        <v>280</v>
      </c>
      <c r="I28" s="8">
        <v>1142.826245</v>
      </c>
      <c r="J28" s="8">
        <v>142622.35320000001</v>
      </c>
      <c r="K28" s="8">
        <v>70</v>
      </c>
      <c r="L28" s="8">
        <v>430005.62900000002</v>
      </c>
      <c r="M28" s="8">
        <v>116310.3201</v>
      </c>
      <c r="N28" s="8">
        <f t="shared" si="0"/>
        <v>2114866.962605</v>
      </c>
    </row>
    <row r="29" spans="1:14" ht="15.95" customHeight="1" x14ac:dyDescent="0.25">
      <c r="A29" s="7">
        <v>41806</v>
      </c>
      <c r="B29" s="8">
        <v>152367.9743</v>
      </c>
      <c r="C29" s="8">
        <v>105492.534</v>
      </c>
      <c r="D29" s="8">
        <v>8868.1</v>
      </c>
      <c r="E29" s="8">
        <v>32448.306270000001</v>
      </c>
      <c r="F29" s="8">
        <v>889839.01159999997</v>
      </c>
      <c r="G29" s="8">
        <v>208066.55840000001</v>
      </c>
      <c r="H29" s="8">
        <v>50</v>
      </c>
      <c r="I29" s="8">
        <v>561.85045609999997</v>
      </c>
      <c r="J29" s="8">
        <v>130316.727</v>
      </c>
      <c r="K29" s="8">
        <v>2087.7600000000002</v>
      </c>
      <c r="L29" s="8">
        <v>299448.09019999998</v>
      </c>
      <c r="M29" s="8">
        <v>49557.234089999998</v>
      </c>
      <c r="N29" s="8">
        <f t="shared" si="0"/>
        <v>1879104.1463160997</v>
      </c>
    </row>
    <row r="30" spans="1:14" ht="15.95" customHeight="1" x14ac:dyDescent="0.25">
      <c r="A30" s="7">
        <v>41813</v>
      </c>
      <c r="B30" s="8">
        <v>116961.4299</v>
      </c>
      <c r="C30" s="8">
        <v>66704.046570000006</v>
      </c>
      <c r="D30" s="8">
        <v>8100.1</v>
      </c>
      <c r="E30" s="8">
        <v>13453.816989999999</v>
      </c>
      <c r="F30" s="8">
        <v>1162687.888</v>
      </c>
      <c r="G30" s="8">
        <v>156852.24830000001</v>
      </c>
      <c r="H30" s="8">
        <v>400</v>
      </c>
      <c r="I30" s="8">
        <v>238.1740111</v>
      </c>
      <c r="J30" s="8">
        <v>83863.575830000002</v>
      </c>
      <c r="K30" s="8">
        <v>1854</v>
      </c>
      <c r="L30" s="8">
        <v>398796.53080000001</v>
      </c>
      <c r="M30" s="8">
        <v>54143.932289999997</v>
      </c>
      <c r="N30" s="8">
        <f t="shared" si="0"/>
        <v>2064055.7426911001</v>
      </c>
    </row>
    <row r="31" spans="1:14" ht="15.95" customHeight="1" x14ac:dyDescent="0.25">
      <c r="A31" s="7">
        <v>41820</v>
      </c>
      <c r="B31" s="8">
        <v>80230.871920000005</v>
      </c>
      <c r="C31" s="8">
        <v>60805.031020000002</v>
      </c>
      <c r="D31" s="8">
        <v>9744.5</v>
      </c>
      <c r="E31" s="8">
        <v>10839.08841</v>
      </c>
      <c r="F31" s="8">
        <v>686584.27819999994</v>
      </c>
      <c r="G31" s="8">
        <v>87060.495999999999</v>
      </c>
      <c r="H31" s="8">
        <v>2</v>
      </c>
      <c r="I31" s="8">
        <v>25.436895920000001</v>
      </c>
      <c r="J31" s="8">
        <v>104673.8017</v>
      </c>
      <c r="K31" s="8">
        <v>910.56</v>
      </c>
      <c r="L31" s="8">
        <v>270558.8063</v>
      </c>
      <c r="M31" s="8">
        <v>46534.242850000002</v>
      </c>
      <c r="N31" s="8">
        <f t="shared" si="0"/>
        <v>1357969.11329592</v>
      </c>
    </row>
    <row r="32" spans="1:14" ht="15.95" customHeight="1" x14ac:dyDescent="0.25">
      <c r="A32" s="29">
        <v>41827</v>
      </c>
      <c r="B32" s="8">
        <v>120138.74</v>
      </c>
      <c r="C32" s="8">
        <v>83909.83</v>
      </c>
      <c r="D32" s="8">
        <v>10945.5</v>
      </c>
      <c r="E32" s="8">
        <v>13065.75743</v>
      </c>
      <c r="F32" s="8">
        <v>765182.58</v>
      </c>
      <c r="G32" s="8">
        <v>164535.32999999999</v>
      </c>
      <c r="H32" s="8">
        <v>165</v>
      </c>
      <c r="I32" s="8">
        <v>57.703834520000001</v>
      </c>
      <c r="J32" s="8">
        <v>125480.33</v>
      </c>
      <c r="K32" s="8">
        <v>7576.32</v>
      </c>
      <c r="L32" s="8">
        <v>315179.53000000003</v>
      </c>
      <c r="M32" s="8">
        <v>48814.83</v>
      </c>
      <c r="N32" s="8">
        <f t="shared" si="0"/>
        <v>1655051.4512645202</v>
      </c>
    </row>
    <row r="33" spans="1:16" ht="15.95" customHeight="1" x14ac:dyDescent="0.25">
      <c r="A33" s="29">
        <v>41834</v>
      </c>
      <c r="B33" s="8">
        <v>88688.843668905087</v>
      </c>
      <c r="C33" s="8">
        <v>64833.662181199979</v>
      </c>
      <c r="D33" s="8">
        <v>12289.2</v>
      </c>
      <c r="E33" s="8">
        <v>8575.0368300234913</v>
      </c>
      <c r="F33" s="8">
        <v>412556.18841399997</v>
      </c>
      <c r="G33" s="8">
        <v>193832.45707</v>
      </c>
      <c r="H33" s="8">
        <v>55</v>
      </c>
      <c r="I33" s="8">
        <v>145.07997015000001</v>
      </c>
      <c r="J33" s="8">
        <v>119105.35416060993</v>
      </c>
      <c r="K33" s="8">
        <v>12903.02</v>
      </c>
      <c r="L33" s="8">
        <v>186991.76353803891</v>
      </c>
      <c r="M33" s="8">
        <v>70683.654194964285</v>
      </c>
      <c r="N33" s="8">
        <f t="shared" si="0"/>
        <v>1170659.2600278917</v>
      </c>
    </row>
    <row r="34" spans="1:16" ht="15.95" customHeight="1" x14ac:dyDescent="0.25">
      <c r="A34" s="29">
        <v>41841</v>
      </c>
      <c r="B34" s="8">
        <v>72540.61</v>
      </c>
      <c r="C34" s="8">
        <v>69218.8</v>
      </c>
      <c r="D34" s="8">
        <v>10768.6</v>
      </c>
      <c r="E34" s="8">
        <v>18253.95868</v>
      </c>
      <c r="F34" s="8">
        <v>438687.17</v>
      </c>
      <c r="G34" s="8">
        <v>238521.18</v>
      </c>
      <c r="H34" s="8">
        <v>752</v>
      </c>
      <c r="I34" s="8">
        <v>114.7126191</v>
      </c>
      <c r="J34" s="8">
        <v>86124.15</v>
      </c>
      <c r="K34" s="8">
        <v>3064.1</v>
      </c>
      <c r="L34" s="8">
        <v>712012.9</v>
      </c>
      <c r="M34" s="8">
        <v>74651.67</v>
      </c>
      <c r="N34" s="8">
        <f t="shared" si="0"/>
        <v>1724709.8512991001</v>
      </c>
    </row>
    <row r="35" spans="1:16" ht="15.95" customHeight="1" x14ac:dyDescent="0.25">
      <c r="A35" s="29">
        <v>41848</v>
      </c>
      <c r="B35" s="8">
        <v>116284.98557312845</v>
      </c>
      <c r="C35" s="8">
        <v>107337.21135750001</v>
      </c>
      <c r="D35" s="8">
        <v>10310.599999999999</v>
      </c>
      <c r="E35" s="8">
        <v>18135.735518891946</v>
      </c>
      <c r="F35" s="8">
        <v>657014.34031099989</v>
      </c>
      <c r="G35" s="8">
        <v>170696.87202199997</v>
      </c>
      <c r="H35" s="8">
        <v>350</v>
      </c>
      <c r="I35" s="8">
        <v>87.832266559999994</v>
      </c>
      <c r="J35" s="8">
        <v>98474.895796981393</v>
      </c>
      <c r="K35" s="8">
        <v>549.4</v>
      </c>
      <c r="L35" s="8">
        <v>135119.20550331665</v>
      </c>
      <c r="M35" s="8">
        <v>60218.935036309456</v>
      </c>
      <c r="N35" s="8">
        <f t="shared" si="0"/>
        <v>1374580.0133856877</v>
      </c>
    </row>
    <row r="36" spans="1:16" ht="15.95" customHeight="1" x14ac:dyDescent="0.25">
      <c r="A36" s="29">
        <v>41855</v>
      </c>
      <c r="B36" s="8">
        <v>93093.042820000002</v>
      </c>
      <c r="C36" s="8">
        <v>86925.122529999993</v>
      </c>
      <c r="D36" s="8">
        <v>8499.2474000000002</v>
      </c>
      <c r="E36" s="8">
        <v>14474.83635</v>
      </c>
      <c r="F36" s="8">
        <v>372632.3039</v>
      </c>
      <c r="G36" s="8">
        <v>120038.421</v>
      </c>
      <c r="H36" s="8">
        <v>125</v>
      </c>
      <c r="I36" s="8">
        <v>0</v>
      </c>
      <c r="J36" s="8">
        <v>98627.34</v>
      </c>
      <c r="K36" s="8">
        <v>2841.9</v>
      </c>
      <c r="L36" s="8">
        <v>297853.65999999997</v>
      </c>
      <c r="M36" s="8">
        <v>49121.83</v>
      </c>
      <c r="N36" s="8">
        <f t="shared" si="0"/>
        <v>1144232.7039999999</v>
      </c>
      <c r="P36" s="28"/>
    </row>
    <row r="37" spans="1:16" ht="15.95" customHeight="1" x14ac:dyDescent="0.25">
      <c r="A37" s="29">
        <v>41862</v>
      </c>
      <c r="B37" s="8">
        <v>128321.58881225591</v>
      </c>
      <c r="C37" s="8">
        <v>85420.916340000098</v>
      </c>
      <c r="D37" s="8">
        <v>10107.4</v>
      </c>
      <c r="E37" s="8">
        <v>19141.384095400204</v>
      </c>
      <c r="F37" s="8">
        <v>489297.37837799947</v>
      </c>
      <c r="G37" s="8">
        <v>134468.15623699999</v>
      </c>
      <c r="H37" s="8">
        <v>0</v>
      </c>
      <c r="I37" s="8">
        <v>123.72234820999999</v>
      </c>
      <c r="J37" s="8">
        <v>105493.04540946608</v>
      </c>
      <c r="K37" s="8">
        <v>1090.736272297296</v>
      </c>
      <c r="L37" s="8">
        <v>280019.47165636241</v>
      </c>
      <c r="M37" s="8">
        <v>66758.545330149776</v>
      </c>
      <c r="N37" s="8">
        <f t="shared" si="0"/>
        <v>1320242.3448791413</v>
      </c>
      <c r="P37" s="28"/>
    </row>
    <row r="38" spans="1:16" ht="15.95" customHeight="1" x14ac:dyDescent="0.25">
      <c r="A38" s="29">
        <v>41869</v>
      </c>
      <c r="B38" s="8">
        <v>101102.3395745415</v>
      </c>
      <c r="C38" s="8">
        <v>75704.778174000065</v>
      </c>
      <c r="D38" s="8">
        <v>8617.1</v>
      </c>
      <c r="E38" s="8">
        <v>17428.867230773285</v>
      </c>
      <c r="F38" s="8">
        <v>363410.81112716108</v>
      </c>
      <c r="G38" s="8">
        <v>122668.27351400003</v>
      </c>
      <c r="H38" s="8">
        <v>0</v>
      </c>
      <c r="I38" s="8">
        <v>154.95578513000001</v>
      </c>
      <c r="J38" s="8">
        <v>75256.276934323192</v>
      </c>
      <c r="K38" s="8">
        <v>2290.25615675071</v>
      </c>
      <c r="L38" s="8">
        <v>203526.22730352811</v>
      </c>
      <c r="M38" s="8">
        <v>43374.306739636893</v>
      </c>
      <c r="N38" s="8">
        <f t="shared" si="0"/>
        <v>1013534.192539845</v>
      </c>
      <c r="P38" s="28"/>
    </row>
    <row r="39" spans="1:16" ht="15.95" customHeight="1" x14ac:dyDescent="0.25">
      <c r="A39" s="29">
        <v>41876</v>
      </c>
      <c r="B39" s="8">
        <v>112914.13129999999</v>
      </c>
      <c r="C39" s="8">
        <v>84469.578150000001</v>
      </c>
      <c r="D39" s="8">
        <v>11964.6</v>
      </c>
      <c r="E39" s="8">
        <v>14227.09204</v>
      </c>
      <c r="F39" s="8">
        <v>429204.82079999999</v>
      </c>
      <c r="G39" s="8">
        <v>158627.33369999999</v>
      </c>
      <c r="H39" s="8">
        <v>25</v>
      </c>
      <c r="I39" s="8">
        <v>1254.0375739999999</v>
      </c>
      <c r="J39" s="8">
        <v>85715.890159999995</v>
      </c>
      <c r="K39" s="8">
        <v>2028.708963</v>
      </c>
      <c r="L39" s="8">
        <v>169973.92139999999</v>
      </c>
      <c r="M39" s="8">
        <v>47177.220909999996</v>
      </c>
      <c r="N39" s="8">
        <f t="shared" si="0"/>
        <v>1117582.3349969997</v>
      </c>
      <c r="P39" s="28"/>
    </row>
    <row r="40" spans="1:16" ht="15.95" customHeight="1" x14ac:dyDescent="0.25">
      <c r="A40" s="29">
        <v>41883</v>
      </c>
      <c r="B40" s="8">
        <v>93939.36</v>
      </c>
      <c r="C40" s="8">
        <v>86567.75</v>
      </c>
      <c r="D40" s="8">
        <v>14894.9</v>
      </c>
      <c r="E40" s="8">
        <v>27233.898700000002</v>
      </c>
      <c r="F40" s="8">
        <v>519914.37</v>
      </c>
      <c r="G40" s="8">
        <v>168670.71</v>
      </c>
      <c r="H40" s="8">
        <v>0</v>
      </c>
      <c r="I40" s="8">
        <v>775.69875039999999</v>
      </c>
      <c r="J40" s="8">
        <v>118003.39</v>
      </c>
      <c r="K40" s="8">
        <v>4020.26</v>
      </c>
      <c r="L40" s="8">
        <v>287520.8</v>
      </c>
      <c r="M40" s="8">
        <v>71610.13</v>
      </c>
      <c r="N40" s="8">
        <f t="shared" si="0"/>
        <v>1393151.2674503997</v>
      </c>
      <c r="P40" s="28"/>
    </row>
    <row r="41" spans="1:16" ht="15.95" customHeight="1" x14ac:dyDescent="0.25">
      <c r="A41" s="29">
        <v>41890</v>
      </c>
      <c r="B41" s="8">
        <v>174749.75</v>
      </c>
      <c r="C41" s="8">
        <v>144249.34</v>
      </c>
      <c r="D41" s="8">
        <v>8439.9</v>
      </c>
      <c r="E41" s="8">
        <v>19000.344880000001</v>
      </c>
      <c r="F41" s="8">
        <v>463301.32</v>
      </c>
      <c r="G41" s="8">
        <v>218481.97</v>
      </c>
      <c r="H41" s="8">
        <v>0</v>
      </c>
      <c r="I41" s="8">
        <v>679.68106179999995</v>
      </c>
      <c r="J41" s="8">
        <v>132808.38</v>
      </c>
      <c r="K41" s="8">
        <v>8694.8729779999994</v>
      </c>
      <c r="L41" s="8">
        <v>290511.96000000002</v>
      </c>
      <c r="M41" s="8">
        <v>171559.2</v>
      </c>
      <c r="N41" s="8">
        <f t="shared" si="0"/>
        <v>1632476.7189197999</v>
      </c>
      <c r="P41" s="28"/>
    </row>
    <row r="42" spans="1:16" ht="15.95" customHeight="1" x14ac:dyDescent="0.25">
      <c r="A42" s="29">
        <v>41897</v>
      </c>
      <c r="B42" s="8">
        <v>169448.85762237399</v>
      </c>
      <c r="C42" s="8">
        <v>114789.90919859995</v>
      </c>
      <c r="D42" s="8">
        <v>15556.3</v>
      </c>
      <c r="E42" s="8">
        <v>14649.572695182604</v>
      </c>
      <c r="F42" s="8">
        <v>430963.30427099997</v>
      </c>
      <c r="G42" s="8">
        <v>243328.41029099995</v>
      </c>
      <c r="H42" s="8">
        <v>0</v>
      </c>
      <c r="I42" s="8">
        <v>235.74257231349998</v>
      </c>
      <c r="J42" s="8">
        <v>143449.44460014452</v>
      </c>
      <c r="K42" s="8">
        <v>2899.7299999999996</v>
      </c>
      <c r="L42" s="8">
        <v>456395.98354921973</v>
      </c>
      <c r="M42" s="8">
        <v>67825.48259881328</v>
      </c>
      <c r="N42" s="8">
        <f t="shared" si="0"/>
        <v>1659542.7373986475</v>
      </c>
    </row>
    <row r="43" spans="1:16" ht="15.95" customHeight="1" x14ac:dyDescent="0.25">
      <c r="A43" s="29">
        <v>41904</v>
      </c>
      <c r="B43" s="8">
        <v>180856</v>
      </c>
      <c r="C43" s="8">
        <v>85851.6</v>
      </c>
      <c r="D43" s="8">
        <v>18346.5</v>
      </c>
      <c r="E43" s="8">
        <v>11138.90691</v>
      </c>
      <c r="F43" s="8">
        <v>575486.18999999994</v>
      </c>
      <c r="G43" s="8">
        <v>183683.14</v>
      </c>
      <c r="H43" s="8">
        <v>0</v>
      </c>
      <c r="I43" s="8">
        <v>726.74847160000002</v>
      </c>
      <c r="J43" s="8">
        <v>117154.25</v>
      </c>
      <c r="K43" s="8">
        <v>4515.3343759999998</v>
      </c>
      <c r="L43" s="8">
        <v>320311.53999999998</v>
      </c>
      <c r="M43" s="8">
        <v>61052.7</v>
      </c>
      <c r="N43" s="8">
        <f t="shared" si="0"/>
        <v>1559122.9097576002</v>
      </c>
    </row>
    <row r="44" spans="1:16" ht="15.95" customHeight="1" x14ac:dyDescent="0.25">
      <c r="A44" s="29">
        <v>41911</v>
      </c>
      <c r="B44" s="8">
        <v>114173.29</v>
      </c>
      <c r="C44" s="8">
        <v>108822.1</v>
      </c>
      <c r="D44" s="41">
        <v>12904.699999999999</v>
      </c>
      <c r="E44" s="41">
        <v>21787.477561745738</v>
      </c>
      <c r="F44" s="8">
        <v>463535.69</v>
      </c>
      <c r="G44" s="8">
        <v>202273.97</v>
      </c>
      <c r="H44" s="41">
        <v>1</v>
      </c>
      <c r="I44" s="41">
        <v>584.8978941659999</v>
      </c>
      <c r="J44" s="8">
        <v>131244.91</v>
      </c>
      <c r="K44" s="8">
        <v>5373.48</v>
      </c>
      <c r="L44" s="8">
        <v>319054.18</v>
      </c>
      <c r="M44" s="8">
        <v>68406.95</v>
      </c>
      <c r="N44" s="8">
        <f t="shared" si="0"/>
        <v>1448162.6454559115</v>
      </c>
    </row>
    <row r="45" spans="1:16" ht="15.95" customHeight="1" x14ac:dyDescent="0.25">
      <c r="A45" s="29">
        <v>41918</v>
      </c>
      <c r="B45" s="8">
        <v>115469.88</v>
      </c>
      <c r="C45" s="8">
        <v>121371.64</v>
      </c>
      <c r="D45" s="41">
        <v>16213.699999999999</v>
      </c>
      <c r="E45" s="41">
        <v>16657.374706897521</v>
      </c>
      <c r="F45" s="8">
        <v>696709.8</v>
      </c>
      <c r="G45" s="8">
        <v>149793.41</v>
      </c>
      <c r="H45" s="41">
        <v>0</v>
      </c>
      <c r="I45" s="41">
        <v>787.88943133250018</v>
      </c>
      <c r="J45" s="8">
        <v>135470.69</v>
      </c>
      <c r="K45" s="8">
        <v>12116.72</v>
      </c>
      <c r="L45" s="8">
        <v>285187.49</v>
      </c>
      <c r="M45" s="8">
        <v>92046.34</v>
      </c>
      <c r="N45" s="8">
        <f t="shared" si="0"/>
        <v>1641824.93413823</v>
      </c>
    </row>
    <row r="46" spans="1:16" ht="15.95" customHeight="1" x14ac:dyDescent="0.25">
      <c r="A46" s="29">
        <v>41925</v>
      </c>
      <c r="B46" s="8">
        <v>88438.783420818683</v>
      </c>
      <c r="C46" s="8">
        <v>155660.99929400004</v>
      </c>
      <c r="D46" s="41">
        <v>17074.5</v>
      </c>
      <c r="E46" s="41">
        <v>5278.3283374400989</v>
      </c>
      <c r="F46" s="8">
        <v>788518.64736099937</v>
      </c>
      <c r="G46" s="8">
        <v>206408.45084800024</v>
      </c>
      <c r="H46" s="41">
        <v>0</v>
      </c>
      <c r="I46" s="41">
        <v>1500.894613033</v>
      </c>
      <c r="J46" s="8">
        <v>126199.95918085313</v>
      </c>
      <c r="K46" s="8">
        <v>52.820000000000007</v>
      </c>
      <c r="L46" s="8">
        <v>162396.44428790722</v>
      </c>
      <c r="M46" s="8">
        <v>108113.912576706</v>
      </c>
      <c r="N46" s="8">
        <f t="shared" si="0"/>
        <v>1659643.7399197577</v>
      </c>
    </row>
    <row r="47" spans="1:16" ht="15.95" customHeight="1" x14ac:dyDescent="0.25">
      <c r="A47" s="29">
        <v>41932</v>
      </c>
      <c r="B47" s="8">
        <v>117620.37675741398</v>
      </c>
      <c r="C47" s="8">
        <v>81309.15598309999</v>
      </c>
      <c r="D47" s="41">
        <v>17983.600000000002</v>
      </c>
      <c r="E47" s="41">
        <v>12224.733772900971</v>
      </c>
      <c r="F47" s="8">
        <v>578949.15834400058</v>
      </c>
      <c r="G47" s="8">
        <v>180564.06774999999</v>
      </c>
      <c r="H47" s="41">
        <v>0</v>
      </c>
      <c r="I47" s="41">
        <v>952.24634771599983</v>
      </c>
      <c r="J47" s="8">
        <v>144605.46899130355</v>
      </c>
      <c r="K47" s="8">
        <v>10245.365351915218</v>
      </c>
      <c r="L47" s="8">
        <v>439625.81850066263</v>
      </c>
      <c r="M47" s="8">
        <v>63962.236637191774</v>
      </c>
      <c r="N47" s="8">
        <f t="shared" si="0"/>
        <v>1648042.2284362046</v>
      </c>
    </row>
    <row r="48" spans="1:16" ht="15.95" customHeight="1" x14ac:dyDescent="0.25">
      <c r="A48" s="29">
        <v>41939</v>
      </c>
      <c r="B48" s="8">
        <v>146412.82</v>
      </c>
      <c r="C48" s="8">
        <v>81458.350000000006</v>
      </c>
      <c r="D48" s="41">
        <v>8822.8000000000011</v>
      </c>
      <c r="E48" s="41">
        <v>14233.447722681734</v>
      </c>
      <c r="F48" s="8">
        <v>754492.7</v>
      </c>
      <c r="G48" s="8">
        <v>110374.97</v>
      </c>
      <c r="H48" s="41">
        <v>30</v>
      </c>
      <c r="I48" s="41">
        <v>3326.8801104200002</v>
      </c>
      <c r="J48" s="8">
        <v>93797.13</v>
      </c>
      <c r="K48" s="8">
        <v>2246.6</v>
      </c>
      <c r="L48" s="8">
        <v>229996.6</v>
      </c>
      <c r="M48" s="8">
        <v>81820.36</v>
      </c>
      <c r="N48" s="8">
        <f t="shared" si="0"/>
        <v>1527012.6578331019</v>
      </c>
    </row>
    <row r="49" spans="1:14" ht="15.95" customHeight="1" x14ac:dyDescent="0.25">
      <c r="A49" s="29">
        <v>41946</v>
      </c>
      <c r="B49" s="41">
        <v>133796.8171442413</v>
      </c>
      <c r="C49" s="41">
        <v>100990.8949614</v>
      </c>
      <c r="D49" s="41">
        <v>11000.099999999999</v>
      </c>
      <c r="E49" s="41">
        <v>25419.170546765308</v>
      </c>
      <c r="F49" s="41">
        <v>401075.25218470418</v>
      </c>
      <c r="G49" s="41">
        <v>120284.761358</v>
      </c>
      <c r="H49" s="41">
        <v>25</v>
      </c>
      <c r="I49" s="41">
        <v>1645.6308161785</v>
      </c>
      <c r="J49" s="41">
        <v>143700.18618296381</v>
      </c>
      <c r="K49" s="41">
        <v>21395.120000000003</v>
      </c>
      <c r="L49" s="41">
        <v>475061.36936035677</v>
      </c>
      <c r="M49" s="41">
        <v>113459.72108723315</v>
      </c>
      <c r="N49" s="8">
        <f t="shared" si="0"/>
        <v>1547854.0236418431</v>
      </c>
    </row>
    <row r="50" spans="1:14" ht="15.95" customHeight="1" x14ac:dyDescent="0.25">
      <c r="A50" s="29">
        <v>41953</v>
      </c>
      <c r="B50" s="41">
        <v>91452.600890869391</v>
      </c>
      <c r="C50" s="41">
        <v>76542.49095659997</v>
      </c>
      <c r="D50" s="41">
        <v>12908.099999999999</v>
      </c>
      <c r="E50" s="41">
        <v>15251.160850839804</v>
      </c>
      <c r="F50" s="41">
        <v>387743.48170700023</v>
      </c>
      <c r="G50" s="41">
        <v>134140.4869529999</v>
      </c>
      <c r="H50" s="41">
        <v>0</v>
      </c>
      <c r="I50" s="41">
        <v>436.09284308299999</v>
      </c>
      <c r="J50" s="41">
        <v>90874.550449923336</v>
      </c>
      <c r="K50" s="41">
        <v>1439.3409424655999</v>
      </c>
      <c r="L50" s="41">
        <v>333612.58854761854</v>
      </c>
      <c r="M50" s="41">
        <v>61250.405641362544</v>
      </c>
      <c r="N50" s="8">
        <f t="shared" si="0"/>
        <v>1205651.2997827623</v>
      </c>
    </row>
    <row r="51" spans="1:14" ht="15.95" customHeight="1" x14ac:dyDescent="0.25">
      <c r="A51" s="29">
        <v>41960</v>
      </c>
      <c r="B51" s="41">
        <v>87038.10766749231</v>
      </c>
      <c r="C51" s="41">
        <v>107968.92491919991</v>
      </c>
      <c r="D51" s="41">
        <v>16127.2</v>
      </c>
      <c r="E51" s="41">
        <v>14108.281826619854</v>
      </c>
      <c r="F51" s="41">
        <v>577813.60616199905</v>
      </c>
      <c r="G51" s="41">
        <v>127544.67718499999</v>
      </c>
      <c r="H51" s="41">
        <v>620</v>
      </c>
      <c r="I51" s="41">
        <v>675.09627173750005</v>
      </c>
      <c r="J51" s="41">
        <v>154028.61676826037</v>
      </c>
      <c r="K51" s="41">
        <v>6283.9353315420003</v>
      </c>
      <c r="L51" s="41">
        <v>284643.51837666694</v>
      </c>
      <c r="M51" s="41">
        <v>51313.327442297414</v>
      </c>
      <c r="N51" s="8">
        <f t="shared" si="0"/>
        <v>1428165.2919508156</v>
      </c>
    </row>
    <row r="52" spans="1:14" ht="15.95" customHeight="1" x14ac:dyDescent="0.25">
      <c r="A52" s="29">
        <v>41967</v>
      </c>
      <c r="B52" s="41">
        <v>109163.08496194701</v>
      </c>
      <c r="C52" s="41">
        <v>70680.037836999996</v>
      </c>
      <c r="D52" s="41">
        <v>11737.2</v>
      </c>
      <c r="E52" s="41">
        <v>11304.354538049012</v>
      </c>
      <c r="F52" s="41">
        <v>876649.96117370052</v>
      </c>
      <c r="G52" s="41">
        <v>132550.68965800002</v>
      </c>
      <c r="H52" s="41">
        <v>0</v>
      </c>
      <c r="I52" s="41">
        <v>63.965167580500001</v>
      </c>
      <c r="J52" s="41">
        <v>66067.828506325532</v>
      </c>
      <c r="K52" s="41">
        <v>10</v>
      </c>
      <c r="L52" s="41">
        <v>95116.763132886917</v>
      </c>
      <c r="M52" s="41">
        <v>33444.493380247099</v>
      </c>
      <c r="N52" s="8">
        <f t="shared" si="0"/>
        <v>1406788.3783557368</v>
      </c>
    </row>
    <row r="53" spans="1:14" ht="15.95" customHeight="1" x14ac:dyDescent="0.25">
      <c r="A53" s="29">
        <v>41974</v>
      </c>
      <c r="B53" s="41">
        <v>85051.887106594237</v>
      </c>
      <c r="C53" s="41">
        <v>156765.94924599995</v>
      </c>
      <c r="D53" s="41">
        <v>13488.2</v>
      </c>
      <c r="E53" s="41">
        <v>13456.350481831212</v>
      </c>
      <c r="F53" s="41">
        <v>712331.47215999954</v>
      </c>
      <c r="G53" s="41">
        <v>152744.2502349999</v>
      </c>
      <c r="H53" s="41">
        <v>0</v>
      </c>
      <c r="I53" s="41">
        <v>653.27875652899991</v>
      </c>
      <c r="J53" s="41">
        <v>83029.468983867002</v>
      </c>
      <c r="K53" s="41">
        <v>4336.3</v>
      </c>
      <c r="L53" s="41">
        <v>356959.81551011006</v>
      </c>
      <c r="M53" s="41">
        <v>125232.89894219102</v>
      </c>
      <c r="N53" s="8">
        <f t="shared" si="0"/>
        <v>1704049.871422122</v>
      </c>
    </row>
    <row r="54" spans="1:14" ht="15.95" customHeight="1" x14ac:dyDescent="0.25">
      <c r="A54" s="29">
        <v>41981</v>
      </c>
      <c r="B54" s="41">
        <v>130332.34355741652</v>
      </c>
      <c r="C54" s="41">
        <v>250877.26379100003</v>
      </c>
      <c r="D54" s="41">
        <v>14161.800000000001</v>
      </c>
      <c r="E54" s="41">
        <v>15586.534713957479</v>
      </c>
      <c r="F54" s="41">
        <v>667347.57087200042</v>
      </c>
      <c r="G54" s="41">
        <v>142143.72420299999</v>
      </c>
      <c r="H54" s="41">
        <v>0</v>
      </c>
      <c r="I54" s="41">
        <v>1851.3102824225002</v>
      </c>
      <c r="J54" s="41">
        <v>145491.56681246526</v>
      </c>
      <c r="K54" s="41">
        <v>2525.1999999999998</v>
      </c>
      <c r="L54" s="41">
        <v>319200.3314179139</v>
      </c>
      <c r="M54" s="41">
        <v>156677.57889565558</v>
      </c>
      <c r="N54" s="8">
        <f t="shared" si="0"/>
        <v>1846195.2245458313</v>
      </c>
    </row>
    <row r="55" spans="1:14" ht="15.95" customHeight="1" x14ac:dyDescent="0.25">
      <c r="A55" s="29">
        <v>41988</v>
      </c>
      <c r="B55" s="41">
        <v>161718.17953642996</v>
      </c>
      <c r="C55" s="41">
        <v>180157.95266776017</v>
      </c>
      <c r="D55" s="41">
        <v>13564.399999999989</v>
      </c>
      <c r="E55" s="41">
        <v>12642.736663981937</v>
      </c>
      <c r="F55" s="41">
        <v>603557.25999100017</v>
      </c>
      <c r="G55" s="41">
        <v>134749.42374800006</v>
      </c>
      <c r="H55" s="41">
        <v>0</v>
      </c>
      <c r="I55" s="41">
        <v>370.78746213600004</v>
      </c>
      <c r="J55" s="41">
        <v>106172.01210600622</v>
      </c>
      <c r="K55" s="41">
        <v>2336.0899176931002</v>
      </c>
      <c r="L55" s="41">
        <v>260174.18175098178</v>
      </c>
      <c r="M55" s="41">
        <v>156569.27932816217</v>
      </c>
      <c r="N55" s="8">
        <f t="shared" si="0"/>
        <v>1632012.3031721516</v>
      </c>
    </row>
    <row r="56" spans="1:14" ht="15.95" customHeight="1" x14ac:dyDescent="0.25">
      <c r="A56" s="29">
        <v>41995</v>
      </c>
      <c r="B56" s="41">
        <v>79878.896626193891</v>
      </c>
      <c r="C56" s="41">
        <v>53511.837413999994</v>
      </c>
      <c r="D56" s="41">
        <v>7861.0000000000009</v>
      </c>
      <c r="E56" s="41">
        <v>4057.9994948304998</v>
      </c>
      <c r="F56" s="41">
        <v>200217.83962286002</v>
      </c>
      <c r="G56" s="41">
        <v>41071.727945999999</v>
      </c>
      <c r="H56" s="41">
        <v>0</v>
      </c>
      <c r="I56" s="41">
        <v>197.59046562099999</v>
      </c>
      <c r="J56" s="41">
        <v>46949.588338196954</v>
      </c>
      <c r="K56" s="41">
        <v>2667.35</v>
      </c>
      <c r="L56" s="41">
        <v>46003.412968434204</v>
      </c>
      <c r="M56" s="41">
        <v>18636.416605149549</v>
      </c>
      <c r="N56" s="8">
        <f t="shared" si="0"/>
        <v>501053.65948128613</v>
      </c>
    </row>
    <row r="57" spans="1:14" ht="15.95" customHeight="1" x14ac:dyDescent="0.25">
      <c r="A57" s="29">
        <v>42002</v>
      </c>
      <c r="B57" s="41">
        <v>46230.79837290151</v>
      </c>
      <c r="C57" s="41">
        <v>61458.884960699987</v>
      </c>
      <c r="D57" s="41">
        <v>18099.399999999994</v>
      </c>
      <c r="E57" s="41">
        <v>4044.5805366227496</v>
      </c>
      <c r="F57" s="41">
        <v>9171.9692779999987</v>
      </c>
      <c r="G57" s="41">
        <v>52275.753489000017</v>
      </c>
      <c r="H57" s="41">
        <v>0</v>
      </c>
      <c r="I57" s="41">
        <v>391.99468553499997</v>
      </c>
      <c r="J57" s="41">
        <v>36156.386024609747</v>
      </c>
      <c r="K57" s="41">
        <v>525.19000000000005</v>
      </c>
      <c r="L57" s="41">
        <v>37317.489197801719</v>
      </c>
      <c r="M57" s="41">
        <v>35769.670139682305</v>
      </c>
      <c r="N57" s="8">
        <f t="shared" si="0"/>
        <v>301442.11668485304</v>
      </c>
    </row>
    <row r="58" spans="1:14" ht="15.95" customHeight="1" x14ac:dyDescent="0.25">
      <c r="A58" s="29">
        <v>42009</v>
      </c>
      <c r="B58" s="41">
        <v>122760.62619789768</v>
      </c>
      <c r="C58" s="41">
        <v>163460.28273129993</v>
      </c>
      <c r="D58" s="41">
        <v>18424</v>
      </c>
      <c r="E58" s="41">
        <v>15333.856445652018</v>
      </c>
      <c r="F58" s="41">
        <v>989319.82245929935</v>
      </c>
      <c r="G58" s="41">
        <v>147001.24826199989</v>
      </c>
      <c r="H58" s="41">
        <v>0</v>
      </c>
      <c r="I58" s="41">
        <v>416.57213870550004</v>
      </c>
      <c r="J58" s="41">
        <v>122205.31862311625</v>
      </c>
      <c r="K58" s="41">
        <v>3039.9815630022399</v>
      </c>
      <c r="L58" s="41">
        <v>379806.55536040151</v>
      </c>
      <c r="M58" s="41">
        <v>75868.995651596138</v>
      </c>
      <c r="N58" s="8">
        <f t="shared" si="0"/>
        <v>2037637.2594329705</v>
      </c>
    </row>
    <row r="59" spans="1:14" ht="15.95" customHeight="1" x14ac:dyDescent="0.25">
      <c r="A59" s="29">
        <v>42016</v>
      </c>
      <c r="B59" s="41">
        <v>141166.56084010171</v>
      </c>
      <c r="C59" s="41">
        <v>147510.74570379997</v>
      </c>
      <c r="D59" s="41">
        <v>17377.399999999998</v>
      </c>
      <c r="E59" s="41">
        <v>15192.827132092345</v>
      </c>
      <c r="F59" s="41">
        <v>758557.81656254979</v>
      </c>
      <c r="G59" s="41">
        <v>233810.80166799994</v>
      </c>
      <c r="H59" s="41">
        <v>0</v>
      </c>
      <c r="I59" s="41">
        <v>591.2111677659999</v>
      </c>
      <c r="J59" s="41">
        <v>152271.36395612318</v>
      </c>
      <c r="K59" s="41">
        <v>1213.4299999999998</v>
      </c>
      <c r="L59" s="41">
        <v>579184.29861701082</v>
      </c>
      <c r="M59" s="41">
        <v>104036.78662638961</v>
      </c>
      <c r="N59" s="8">
        <f t="shared" si="0"/>
        <v>2150913.2422738336</v>
      </c>
    </row>
    <row r="60" spans="1:14" ht="15.95" customHeight="1" x14ac:dyDescent="0.25">
      <c r="A60" s="29">
        <v>42023</v>
      </c>
      <c r="B60" s="41">
        <v>113536.01956837391</v>
      </c>
      <c r="C60" s="41">
        <v>101633.44420219997</v>
      </c>
      <c r="D60" s="41">
        <v>11190.800000000001</v>
      </c>
      <c r="E60" s="41">
        <v>17550.122138840037</v>
      </c>
      <c r="F60" s="41">
        <v>748849.37114045001</v>
      </c>
      <c r="G60" s="41">
        <v>187532.50349100004</v>
      </c>
      <c r="H60" s="41">
        <v>0</v>
      </c>
      <c r="I60" s="41">
        <v>1108.5200429409999</v>
      </c>
      <c r="J60" s="41">
        <v>118721.31004313048</v>
      </c>
      <c r="K60" s="41">
        <v>38826.21</v>
      </c>
      <c r="L60" s="41">
        <v>263116.31275529077</v>
      </c>
      <c r="M60" s="41">
        <v>64083.426408481624</v>
      </c>
      <c r="N60" s="8">
        <f t="shared" si="0"/>
        <v>1666148.0397907079</v>
      </c>
    </row>
    <row r="61" spans="1:14" ht="15.95" customHeight="1" x14ac:dyDescent="0.25">
      <c r="A61" s="29">
        <v>42030</v>
      </c>
      <c r="B61" s="41">
        <v>113057.24793280262</v>
      </c>
      <c r="C61" s="41">
        <v>120057.22092570002</v>
      </c>
      <c r="D61" s="41">
        <v>7971.5</v>
      </c>
      <c r="E61" s="41">
        <v>19863.979731916785</v>
      </c>
      <c r="F61" s="41">
        <v>461737.83267141983</v>
      </c>
      <c r="G61" s="41">
        <v>162342.63872199995</v>
      </c>
      <c r="H61" s="41">
        <v>0</v>
      </c>
      <c r="I61" s="41">
        <v>651.4414227960001</v>
      </c>
      <c r="J61" s="41">
        <v>107347.87422263679</v>
      </c>
      <c r="K61" s="41">
        <v>28656.436190626751</v>
      </c>
      <c r="L61" s="41">
        <v>277223.60089709994</v>
      </c>
      <c r="M61" s="41">
        <v>75717.393973961734</v>
      </c>
      <c r="N61" s="8">
        <f t="shared" si="0"/>
        <v>1374627.1666909603</v>
      </c>
    </row>
    <row r="62" spans="1:14" ht="15.95" customHeight="1" x14ac:dyDescent="0.25">
      <c r="A62" s="29">
        <v>42037</v>
      </c>
      <c r="B62" s="41">
        <v>150934.68826959754</v>
      </c>
      <c r="C62" s="41">
        <v>157898.21226885001</v>
      </c>
      <c r="D62" s="41">
        <v>13851.6</v>
      </c>
      <c r="E62" s="41">
        <v>25002.459317094101</v>
      </c>
      <c r="F62" s="41">
        <v>1224111.3005363322</v>
      </c>
      <c r="G62" s="41">
        <v>176471.15105400007</v>
      </c>
      <c r="H62" s="41">
        <v>0</v>
      </c>
      <c r="I62" s="41">
        <v>645.40381671249986</v>
      </c>
      <c r="J62" s="41">
        <v>125529.09035859228</v>
      </c>
      <c r="K62" s="41">
        <v>2713.2387840351994</v>
      </c>
      <c r="L62" s="41">
        <v>378138.05082717817</v>
      </c>
      <c r="M62" s="41">
        <v>90447.011149617028</v>
      </c>
      <c r="N62" s="8">
        <f t="shared" si="0"/>
        <v>2345742.2063820092</v>
      </c>
    </row>
    <row r="63" spans="1:14" ht="15.95" customHeight="1" x14ac:dyDescent="0.25">
      <c r="A63" s="29">
        <v>42044</v>
      </c>
      <c r="B63" s="41">
        <v>136030.83704591967</v>
      </c>
      <c r="C63" s="41">
        <v>117004.77133057837</v>
      </c>
      <c r="D63" s="41">
        <v>19396.099999999999</v>
      </c>
      <c r="E63" s="41">
        <v>21458.145681862265</v>
      </c>
      <c r="F63" s="41">
        <v>656849.05270863278</v>
      </c>
      <c r="G63" s="41">
        <v>199901.92126099995</v>
      </c>
      <c r="H63" s="41">
        <v>0</v>
      </c>
      <c r="I63" s="41">
        <v>1557.5335322945</v>
      </c>
      <c r="J63" s="41">
        <v>119429.83302790337</v>
      </c>
      <c r="K63" s="41">
        <v>7294.2199999999993</v>
      </c>
      <c r="L63" s="41">
        <v>390875.64928459539</v>
      </c>
      <c r="M63" s="41">
        <v>78115.416401069859</v>
      </c>
      <c r="N63" s="8">
        <f t="shared" si="0"/>
        <v>1747913.4802738561</v>
      </c>
    </row>
    <row r="64" spans="1:14" ht="15.95" customHeight="1" x14ac:dyDescent="0.25">
      <c r="A64" s="29">
        <v>42051</v>
      </c>
      <c r="B64" s="41">
        <v>124132.77834977426</v>
      </c>
      <c r="C64" s="41">
        <v>116840.50004390003</v>
      </c>
      <c r="D64" s="41">
        <v>15627.699999999999</v>
      </c>
      <c r="E64" s="41">
        <v>11250.784317064999</v>
      </c>
      <c r="F64" s="41">
        <v>629568.21741355991</v>
      </c>
      <c r="G64" s="41">
        <v>172859.97115699999</v>
      </c>
      <c r="H64" s="41">
        <v>0</v>
      </c>
      <c r="I64" s="41">
        <v>1087.3371531309999</v>
      </c>
      <c r="J64" s="41">
        <v>147442.49811293444</v>
      </c>
      <c r="K64" s="41">
        <v>52303.780000000006</v>
      </c>
      <c r="L64" s="41">
        <v>459935.06679343228</v>
      </c>
      <c r="M64" s="41">
        <v>69226.168578304394</v>
      </c>
      <c r="N64" s="8">
        <f t="shared" si="0"/>
        <v>1800274.801919101</v>
      </c>
    </row>
    <row r="65" spans="1:16" ht="15.95" customHeight="1" x14ac:dyDescent="0.25">
      <c r="A65" s="29">
        <v>42058</v>
      </c>
      <c r="B65" s="41">
        <v>132947.41827726932</v>
      </c>
      <c r="C65" s="41">
        <v>125584.04843470002</v>
      </c>
      <c r="D65" s="41">
        <v>12714.400000000001</v>
      </c>
      <c r="E65" s="41">
        <v>18473.953222807584</v>
      </c>
      <c r="F65" s="41">
        <v>1033106.8741270339</v>
      </c>
      <c r="G65" s="41">
        <v>256121.53798000011</v>
      </c>
      <c r="H65" s="41">
        <v>0</v>
      </c>
      <c r="I65" s="41">
        <v>982.62681616700002</v>
      </c>
      <c r="J65" s="41">
        <v>103523.15307676754</v>
      </c>
      <c r="K65" s="41">
        <v>24008.908689106684</v>
      </c>
      <c r="L65" s="41">
        <v>346746.2888910395</v>
      </c>
      <c r="M65" s="41">
        <v>101491.1154819443</v>
      </c>
      <c r="N65" s="8">
        <f t="shared" si="0"/>
        <v>2155700.324996836</v>
      </c>
    </row>
    <row r="66" spans="1:16" ht="15.95" customHeight="1" x14ac:dyDescent="0.25">
      <c r="A66" s="29">
        <v>42065</v>
      </c>
      <c r="B66" s="41">
        <v>153129.06263922382</v>
      </c>
      <c r="C66" s="41">
        <v>143473.57963025905</v>
      </c>
      <c r="D66" s="41">
        <v>13112.9</v>
      </c>
      <c r="E66" s="41">
        <v>14932.282273725288</v>
      </c>
      <c r="F66" s="41">
        <v>843390.13640238333</v>
      </c>
      <c r="G66" s="41">
        <v>128810.87358799999</v>
      </c>
      <c r="H66" s="41">
        <v>0</v>
      </c>
      <c r="I66" s="41">
        <v>919.29755153800011</v>
      </c>
      <c r="J66" s="41">
        <v>111869.41456697461</v>
      </c>
      <c r="K66" s="41">
        <v>22149.61</v>
      </c>
      <c r="L66" s="41">
        <v>639080.24520948925</v>
      </c>
      <c r="M66" s="41">
        <v>140244.48058265049</v>
      </c>
      <c r="N66" s="8">
        <f t="shared" si="0"/>
        <v>2211111.8824442439</v>
      </c>
    </row>
    <row r="67" spans="1:16" ht="15.95" customHeight="1" x14ac:dyDescent="0.25">
      <c r="A67" s="29">
        <v>42072</v>
      </c>
      <c r="B67" s="41">
        <v>141792.65281409604</v>
      </c>
      <c r="C67" s="41">
        <v>106005.92041780002</v>
      </c>
      <c r="D67" s="41">
        <v>15800.3</v>
      </c>
      <c r="E67" s="41">
        <v>14035.399728802262</v>
      </c>
      <c r="F67" s="41">
        <v>565788.9019807023</v>
      </c>
      <c r="G67" s="41">
        <v>229743.51678200017</v>
      </c>
      <c r="H67" s="41">
        <v>0</v>
      </c>
      <c r="I67" s="41">
        <v>3605.2281948200002</v>
      </c>
      <c r="J67" s="41">
        <v>100689.90465741974</v>
      </c>
      <c r="K67" s="41">
        <v>30066.655877782432</v>
      </c>
      <c r="L67" s="41">
        <v>406523.58736683737</v>
      </c>
      <c r="M67" s="41">
        <v>199726.85311621646</v>
      </c>
      <c r="N67" s="8">
        <f t="shared" si="0"/>
        <v>1813778.9209364767</v>
      </c>
    </row>
    <row r="68" spans="1:16" ht="15.95" customHeight="1" x14ac:dyDescent="0.25">
      <c r="A68" s="29">
        <v>42079</v>
      </c>
      <c r="B68" s="41">
        <v>112282.91554784012</v>
      </c>
      <c r="C68" s="41">
        <v>146958.65799266001</v>
      </c>
      <c r="D68" s="41">
        <v>11233.1</v>
      </c>
      <c r="E68" s="41">
        <v>20583.491462845715</v>
      </c>
      <c r="F68" s="41">
        <v>1021368.7826502748</v>
      </c>
      <c r="G68" s="41">
        <v>252692.35896249997</v>
      </c>
      <c r="H68" s="41">
        <v>0</v>
      </c>
      <c r="I68" s="41">
        <v>2056.8015331219999</v>
      </c>
      <c r="J68" s="41">
        <v>141066.18295315528</v>
      </c>
      <c r="K68" s="41">
        <v>50870.875182989075</v>
      </c>
      <c r="L68" s="41">
        <v>282977.22983363923</v>
      </c>
      <c r="M68" s="41">
        <v>135355.74922144954</v>
      </c>
      <c r="N68" s="8">
        <f t="shared" si="0"/>
        <v>2177446.1453404757</v>
      </c>
    </row>
    <row r="69" spans="1:16" ht="15.95" customHeight="1" x14ac:dyDescent="0.25">
      <c r="A69" s="29">
        <v>42086</v>
      </c>
      <c r="B69" s="41">
        <v>110602.49207217481</v>
      </c>
      <c r="C69" s="41">
        <v>94795.169377499973</v>
      </c>
      <c r="D69" s="41">
        <v>13603.1</v>
      </c>
      <c r="E69" s="41">
        <v>19619.864418983299</v>
      </c>
      <c r="F69" s="41">
        <v>440153.12571906566</v>
      </c>
      <c r="G69" s="41">
        <v>190949.43728099987</v>
      </c>
      <c r="H69" s="41">
        <v>0</v>
      </c>
      <c r="I69" s="41">
        <v>2180.9637175750004</v>
      </c>
      <c r="J69" s="41">
        <v>93770.490487395989</v>
      </c>
      <c r="K69" s="41">
        <v>55403.74663767434</v>
      </c>
      <c r="L69" s="41">
        <v>925265.47534484614</v>
      </c>
      <c r="M69" s="41">
        <v>74080.066521131652</v>
      </c>
      <c r="N69" s="8">
        <f t="shared" si="0"/>
        <v>2020423.9315773465</v>
      </c>
    </row>
    <row r="70" spans="1:16" ht="15.95" customHeight="1" x14ac:dyDescent="0.25">
      <c r="A70" s="29">
        <v>42093</v>
      </c>
      <c r="B70" s="41">
        <v>85083.675231895875</v>
      </c>
      <c r="C70" s="41">
        <v>92468.91843949999</v>
      </c>
      <c r="D70" s="41">
        <v>7393.9999999999991</v>
      </c>
      <c r="E70" s="41">
        <v>10272.419753378401</v>
      </c>
      <c r="F70" s="41">
        <v>583316.23335140361</v>
      </c>
      <c r="G70" s="41">
        <v>66108.548056500003</v>
      </c>
      <c r="H70" s="41">
        <v>0</v>
      </c>
      <c r="I70" s="41">
        <v>461.29574554499999</v>
      </c>
      <c r="J70" s="41">
        <v>65969.267894279692</v>
      </c>
      <c r="K70" s="41">
        <v>10630.517024082161</v>
      </c>
      <c r="L70" s="41">
        <v>486894.2525927106</v>
      </c>
      <c r="M70" s="41">
        <v>78284.381215577043</v>
      </c>
      <c r="N70" s="8">
        <f t="shared" si="0"/>
        <v>1486883.5093048722</v>
      </c>
    </row>
    <row r="71" spans="1:16" ht="15.95" customHeight="1" x14ac:dyDescent="0.25">
      <c r="A71" s="29">
        <v>42100</v>
      </c>
      <c r="B71" s="41">
        <v>73531.328699500387</v>
      </c>
      <c r="C71" s="41">
        <v>88139.206029699984</v>
      </c>
      <c r="D71" s="41">
        <v>15373.4</v>
      </c>
      <c r="E71" s="41">
        <v>13604.795697454783</v>
      </c>
      <c r="F71" s="41">
        <v>382182.86335840134</v>
      </c>
      <c r="G71" s="41">
        <v>130643.13804699996</v>
      </c>
      <c r="H71" s="41">
        <v>30.72</v>
      </c>
      <c r="I71" s="41">
        <v>805.99545303849982</v>
      </c>
      <c r="J71" s="41">
        <v>83278.056339031435</v>
      </c>
      <c r="K71" s="41">
        <v>40010.368144623848</v>
      </c>
      <c r="L71" s="41">
        <v>409511.42351658671</v>
      </c>
      <c r="M71" s="41">
        <v>94348.903418975722</v>
      </c>
      <c r="N71" s="8">
        <f t="shared" si="0"/>
        <v>1331460.1987043126</v>
      </c>
    </row>
    <row r="72" spans="1:16" ht="15.95" customHeight="1" x14ac:dyDescent="0.25">
      <c r="A72" s="29">
        <v>42107</v>
      </c>
      <c r="B72" s="41">
        <v>67346.220550156475</v>
      </c>
      <c r="C72" s="41">
        <v>115991.20806753998</v>
      </c>
      <c r="D72" s="41">
        <v>11422.199999999999</v>
      </c>
      <c r="E72" s="41">
        <v>14075.542893426828</v>
      </c>
      <c r="F72" s="41">
        <v>552139.49025186873</v>
      </c>
      <c r="G72" s="41">
        <v>135803.27657300004</v>
      </c>
      <c r="H72" s="41">
        <v>0</v>
      </c>
      <c r="I72" s="41">
        <v>1829.2331278975</v>
      </c>
      <c r="J72" s="41">
        <v>101955.44101809784</v>
      </c>
      <c r="K72" s="41">
        <v>13840.49249248155</v>
      </c>
      <c r="L72" s="41">
        <v>365186.73835715681</v>
      </c>
      <c r="M72" s="41">
        <v>67387.318773027961</v>
      </c>
      <c r="N72" s="8">
        <f t="shared" si="0"/>
        <v>1446977.1621046537</v>
      </c>
    </row>
    <row r="73" spans="1:16" ht="15.95" customHeight="1" x14ac:dyDescent="0.25">
      <c r="A73" s="29">
        <v>42114</v>
      </c>
      <c r="B73" s="41">
        <v>97712.60195114855</v>
      </c>
      <c r="C73" s="41">
        <v>92144.674497709915</v>
      </c>
      <c r="D73" s="41">
        <v>16880.8</v>
      </c>
      <c r="E73" s="41">
        <v>13256.421076219103</v>
      </c>
      <c r="F73" s="41">
        <v>744850.56707623694</v>
      </c>
      <c r="G73" s="41">
        <v>233877.36558748581</v>
      </c>
      <c r="H73" s="41">
        <v>0</v>
      </c>
      <c r="I73" s="41">
        <v>843.82717697550015</v>
      </c>
      <c r="J73" s="41">
        <v>151528.2591790038</v>
      </c>
      <c r="K73" s="41">
        <v>20411.53</v>
      </c>
      <c r="L73" s="41">
        <v>396522.31731218915</v>
      </c>
      <c r="M73" s="41">
        <v>75548.808109638994</v>
      </c>
      <c r="N73" s="8">
        <f t="shared" si="0"/>
        <v>1843577.1719666077</v>
      </c>
    </row>
    <row r="74" spans="1:16" ht="15.95" customHeight="1" x14ac:dyDescent="0.25">
      <c r="A74" s="29">
        <v>42121</v>
      </c>
      <c r="B74" s="41">
        <v>105446.40782391702</v>
      </c>
      <c r="C74" s="41">
        <v>144475.70490705993</v>
      </c>
      <c r="D74" s="41">
        <v>15301.9</v>
      </c>
      <c r="E74" s="41">
        <v>10746.315057068839</v>
      </c>
      <c r="F74" s="41">
        <v>861516.21226434375</v>
      </c>
      <c r="G74" s="41">
        <v>103871.83951599992</v>
      </c>
      <c r="H74" s="41">
        <v>2</v>
      </c>
      <c r="I74" s="41">
        <v>2141.7311263539991</v>
      </c>
      <c r="J74" s="41">
        <v>125197.85770324877</v>
      </c>
      <c r="K74" s="41">
        <v>15411.199595840821</v>
      </c>
      <c r="L74" s="41">
        <v>441180.42644174612</v>
      </c>
      <c r="M74" s="41">
        <v>59614.336860030766</v>
      </c>
      <c r="N74" s="8">
        <f t="shared" si="0"/>
        <v>1884905.9312956098</v>
      </c>
    </row>
    <row r="75" spans="1:16" ht="15.95" customHeight="1" x14ac:dyDescent="0.25">
      <c r="A75" s="29">
        <v>42128</v>
      </c>
      <c r="B75" s="41">
        <v>103564.78325816539</v>
      </c>
      <c r="C75" s="41">
        <v>209672.79585279984</v>
      </c>
      <c r="D75" s="41">
        <v>13481.300000000001</v>
      </c>
      <c r="E75" s="41">
        <v>11605.474231871898</v>
      </c>
      <c r="F75" s="41">
        <v>581289.5244542833</v>
      </c>
      <c r="G75" s="41">
        <v>198521.27551499999</v>
      </c>
      <c r="H75" s="41">
        <v>0</v>
      </c>
      <c r="I75" s="41">
        <v>2435.4646775675001</v>
      </c>
      <c r="J75" s="41">
        <v>90091.89053079985</v>
      </c>
      <c r="K75" s="41">
        <v>6445.4557292293903</v>
      </c>
      <c r="L75" s="41">
        <v>257624.25395413037</v>
      </c>
      <c r="M75" s="41">
        <v>85424.175757203295</v>
      </c>
      <c r="N75" s="8">
        <f t="shared" si="0"/>
        <v>1560156.393961051</v>
      </c>
    </row>
    <row r="76" spans="1:16" ht="15.95" customHeight="1" x14ac:dyDescent="0.25">
      <c r="A76" s="29">
        <v>42135</v>
      </c>
      <c r="B76" s="41">
        <v>80921.94623659132</v>
      </c>
      <c r="C76" s="41">
        <v>190535.06270782984</v>
      </c>
      <c r="D76" s="41">
        <v>23211.899999999994</v>
      </c>
      <c r="E76" s="41">
        <v>13761.263490506894</v>
      </c>
      <c r="F76" s="41">
        <v>710217.19617833209</v>
      </c>
      <c r="G76" s="41">
        <v>156204.28106900011</v>
      </c>
      <c r="H76" s="41">
        <v>0</v>
      </c>
      <c r="I76" s="41">
        <v>1024.834675761</v>
      </c>
      <c r="J76" s="41">
        <v>88964.438929612923</v>
      </c>
      <c r="K76" s="41">
        <v>65440.773612346726</v>
      </c>
      <c r="L76" s="41">
        <v>272100.82990689884</v>
      </c>
      <c r="M76" s="41">
        <v>78529.083832813776</v>
      </c>
      <c r="N76" s="8">
        <f t="shared" si="0"/>
        <v>1680911.6106396937</v>
      </c>
    </row>
    <row r="77" spans="1:16" ht="15.95" customHeight="1" x14ac:dyDescent="0.25">
      <c r="A77" s="29">
        <v>42142</v>
      </c>
      <c r="B77" s="41">
        <v>109409.73354232393</v>
      </c>
      <c r="C77" s="41">
        <v>103572.93007420001</v>
      </c>
      <c r="D77" s="41">
        <v>14542.300000000001</v>
      </c>
      <c r="E77" s="41">
        <v>11719.394236874899</v>
      </c>
      <c r="F77" s="41">
        <v>648695.47909492766</v>
      </c>
      <c r="G77" s="41">
        <v>143845.54968409362</v>
      </c>
      <c r="H77" s="41">
        <v>0</v>
      </c>
      <c r="I77" s="41">
        <v>777.34670889500001</v>
      </c>
      <c r="J77" s="41">
        <v>76400.114053824407</v>
      </c>
      <c r="K77" s="41">
        <v>61679.237937079044</v>
      </c>
      <c r="L77" s="41">
        <v>439467.7541885479</v>
      </c>
      <c r="M77" s="41">
        <v>122514.40677824203</v>
      </c>
      <c r="N77" s="8">
        <f t="shared" ref="N77:N117" si="1">SUM(B77:M77)</f>
        <v>1732624.2462990084</v>
      </c>
    </row>
    <row r="78" spans="1:16" ht="15.95" customHeight="1" x14ac:dyDescent="0.25">
      <c r="A78" s="29">
        <v>42149</v>
      </c>
      <c r="B78" s="41">
        <v>113562.67782020467</v>
      </c>
      <c r="C78" s="41">
        <v>95054.536012300028</v>
      </c>
      <c r="D78" s="41">
        <v>12679.699999999999</v>
      </c>
      <c r="E78" s="41">
        <v>13604.382874859317</v>
      </c>
      <c r="F78" s="41">
        <v>692235.27890632162</v>
      </c>
      <c r="G78" s="41">
        <v>112926.67407100004</v>
      </c>
      <c r="H78" s="41">
        <v>0</v>
      </c>
      <c r="I78" s="41">
        <v>1116.3082564020001</v>
      </c>
      <c r="J78" s="41">
        <v>68907.944809096138</v>
      </c>
      <c r="K78" s="41">
        <v>19283.64229399804</v>
      </c>
      <c r="L78" s="41">
        <v>453728.68416282843</v>
      </c>
      <c r="M78" s="41">
        <v>82275.830051468292</v>
      </c>
      <c r="N78" s="8">
        <f t="shared" si="1"/>
        <v>1665375.6592584786</v>
      </c>
    </row>
    <row r="79" spans="1:16" ht="15.95" customHeight="1" x14ac:dyDescent="0.25">
      <c r="A79" s="29">
        <v>42156</v>
      </c>
      <c r="B79" s="41">
        <v>84442.335729977916</v>
      </c>
      <c r="C79" s="41">
        <v>161408.62324303988</v>
      </c>
      <c r="D79" s="41">
        <v>15787.4</v>
      </c>
      <c r="E79" s="41">
        <v>14694.317643020107</v>
      </c>
      <c r="F79" s="41">
        <v>772203.07108074927</v>
      </c>
      <c r="G79" s="41">
        <v>120348.69530099996</v>
      </c>
      <c r="H79" s="41">
        <v>0</v>
      </c>
      <c r="I79" s="41">
        <v>3370.3959148019994</v>
      </c>
      <c r="J79" s="41">
        <v>118234.02410114184</v>
      </c>
      <c r="K79" s="41">
        <v>12579.279932000001</v>
      </c>
      <c r="L79" s="41">
        <v>259324.86172431638</v>
      </c>
      <c r="M79" s="41">
        <v>176038.67500049996</v>
      </c>
      <c r="N79" s="8">
        <f t="shared" si="1"/>
        <v>1738431.6796705474</v>
      </c>
      <c r="P79" s="41"/>
    </row>
    <row r="80" spans="1:16" ht="15.95" customHeight="1" x14ac:dyDescent="0.25">
      <c r="A80" s="29">
        <v>42163</v>
      </c>
      <c r="B80" s="41">
        <v>83567.372778005752</v>
      </c>
      <c r="C80" s="41">
        <v>125158.14126256491</v>
      </c>
      <c r="D80" s="41">
        <v>22835.899999999998</v>
      </c>
      <c r="E80" s="41">
        <v>20939.300475053846</v>
      </c>
      <c r="F80" s="41">
        <v>408907.41175124573</v>
      </c>
      <c r="G80" s="41">
        <v>161468.84479299991</v>
      </c>
      <c r="H80" s="41">
        <v>0</v>
      </c>
      <c r="I80" s="41">
        <v>1286.493436147</v>
      </c>
      <c r="J80" s="41">
        <v>107888.8492281511</v>
      </c>
      <c r="K80" s="41">
        <v>36937.164172000004</v>
      </c>
      <c r="L80" s="41">
        <v>317279.70510279696</v>
      </c>
      <c r="M80" s="41">
        <v>189696.5083014566</v>
      </c>
      <c r="N80" s="8">
        <f t="shared" si="1"/>
        <v>1475965.691300422</v>
      </c>
      <c r="P80" s="41"/>
    </row>
    <row r="81" spans="1:16" ht="15.95" customHeight="1" x14ac:dyDescent="0.25">
      <c r="A81" s="29">
        <v>42170</v>
      </c>
      <c r="B81" s="41">
        <v>165911.43524776166</v>
      </c>
      <c r="C81" s="41">
        <v>128850.94143370003</v>
      </c>
      <c r="D81" s="41">
        <v>14003.5</v>
      </c>
      <c r="E81" s="41">
        <v>15158.934680011134</v>
      </c>
      <c r="F81" s="41">
        <v>674070.44581153896</v>
      </c>
      <c r="G81" s="41">
        <v>249094.0228489998</v>
      </c>
      <c r="H81" s="41">
        <v>0</v>
      </c>
      <c r="I81" s="41">
        <v>731.85150180200003</v>
      </c>
      <c r="J81" s="41">
        <v>115247.20229605927</v>
      </c>
      <c r="K81" s="41">
        <v>34026.9496</v>
      </c>
      <c r="L81" s="41">
        <v>265982.59975008311</v>
      </c>
      <c r="M81" s="41">
        <v>182139.38935719113</v>
      </c>
      <c r="N81" s="8">
        <f t="shared" si="1"/>
        <v>1845217.2725271471</v>
      </c>
      <c r="P81" s="41"/>
    </row>
    <row r="82" spans="1:16" ht="15.95" customHeight="1" x14ac:dyDescent="0.25">
      <c r="A82" s="29">
        <v>42177</v>
      </c>
      <c r="B82" s="41">
        <v>100748.9408552064</v>
      </c>
      <c r="C82" s="41">
        <v>375877.33334834001</v>
      </c>
      <c r="D82" s="41">
        <v>12611.699999999999</v>
      </c>
      <c r="E82" s="41">
        <v>16871.669134330281</v>
      </c>
      <c r="F82" s="41">
        <v>454863.91788164491</v>
      </c>
      <c r="G82" s="41">
        <v>146324.08976100004</v>
      </c>
      <c r="H82" s="41">
        <v>0</v>
      </c>
      <c r="I82" s="41">
        <v>1297.5990091429999</v>
      </c>
      <c r="J82" s="41">
        <v>118491.16156689636</v>
      </c>
      <c r="K82" s="41">
        <v>13276.517935228539</v>
      </c>
      <c r="L82" s="41">
        <v>876752.74240575975</v>
      </c>
      <c r="M82" s="41">
        <v>164053.10054648796</v>
      </c>
      <c r="N82" s="8">
        <f t="shared" si="1"/>
        <v>2281168.7724440373</v>
      </c>
      <c r="P82" s="41"/>
    </row>
    <row r="83" spans="1:16" ht="15.95" customHeight="1" x14ac:dyDescent="0.25">
      <c r="A83" s="29">
        <v>42184</v>
      </c>
      <c r="B83" s="41">
        <v>82567.4005629413</v>
      </c>
      <c r="C83" s="41">
        <v>151319.64732920003</v>
      </c>
      <c r="D83" s="41">
        <v>15634.300000000003</v>
      </c>
      <c r="E83" s="41">
        <v>8714.1166436602452</v>
      </c>
      <c r="F83" s="41">
        <v>534241.06691721512</v>
      </c>
      <c r="G83" s="41">
        <v>199583.5052999999</v>
      </c>
      <c r="H83" s="41">
        <v>0</v>
      </c>
      <c r="I83" s="41">
        <v>558.32179516100007</v>
      </c>
      <c r="J83" s="41">
        <v>123397.96831939169</v>
      </c>
      <c r="K83" s="41">
        <v>36463.810000000005</v>
      </c>
      <c r="L83" s="41">
        <v>169179.48518367103</v>
      </c>
      <c r="M83" s="41">
        <v>84866.929059487971</v>
      </c>
      <c r="N83" s="8">
        <f t="shared" si="1"/>
        <v>1406526.5511107284</v>
      </c>
    </row>
    <row r="84" spans="1:16" ht="15.95" customHeight="1" x14ac:dyDescent="0.25">
      <c r="A84" s="29">
        <v>42191</v>
      </c>
      <c r="B84" s="41">
        <v>99978.22595661963</v>
      </c>
      <c r="C84" s="41">
        <v>136873.09914229994</v>
      </c>
      <c r="D84" s="41">
        <v>20793.800000000003</v>
      </c>
      <c r="E84" s="41">
        <v>12558.775510202086</v>
      </c>
      <c r="F84" s="41">
        <v>459038.84343711683</v>
      </c>
      <c r="G84" s="41">
        <v>183160.69398000004</v>
      </c>
      <c r="H84" s="41">
        <v>0</v>
      </c>
      <c r="I84" s="41">
        <v>580.60696170899996</v>
      </c>
      <c r="J84" s="41">
        <v>147200.7314912279</v>
      </c>
      <c r="K84" s="41">
        <v>14203.599999999999</v>
      </c>
      <c r="L84" s="41">
        <v>290585.35164613702</v>
      </c>
      <c r="M84" s="41">
        <v>112356.39550818928</v>
      </c>
      <c r="N84" s="8">
        <f t="shared" si="1"/>
        <v>1477330.1236335016</v>
      </c>
    </row>
    <row r="85" spans="1:16" ht="15.95" customHeight="1" x14ac:dyDescent="0.25">
      <c r="A85" s="29">
        <v>42198</v>
      </c>
      <c r="B85" s="41">
        <v>93074.853717127553</v>
      </c>
      <c r="C85" s="41">
        <v>95107.645783328189</v>
      </c>
      <c r="D85" s="41">
        <v>24978.099999999995</v>
      </c>
      <c r="E85" s="41">
        <v>10972.948851477007</v>
      </c>
      <c r="F85" s="41">
        <v>758008.16181305901</v>
      </c>
      <c r="G85" s="41">
        <v>190388.94012899991</v>
      </c>
      <c r="H85" s="41">
        <v>0</v>
      </c>
      <c r="I85" s="41">
        <v>799.44293750849999</v>
      </c>
      <c r="J85" s="41">
        <v>140308.60274480929</v>
      </c>
      <c r="K85" s="41">
        <v>5068.7650000000003</v>
      </c>
      <c r="L85" s="41">
        <v>394493.70067532291</v>
      </c>
      <c r="M85" s="41">
        <v>107250.46699704001</v>
      </c>
      <c r="N85" s="8">
        <f t="shared" si="1"/>
        <v>1820451.6286486723</v>
      </c>
    </row>
    <row r="86" spans="1:16" ht="15.95" customHeight="1" x14ac:dyDescent="0.25">
      <c r="A86" s="29">
        <v>42205</v>
      </c>
      <c r="B86" s="41">
        <v>104178.58090280298</v>
      </c>
      <c r="C86" s="41">
        <v>113726.25370955063</v>
      </c>
      <c r="D86" s="41">
        <v>20324.3</v>
      </c>
      <c r="E86" s="41">
        <v>9041.5310571824903</v>
      </c>
      <c r="F86" s="41">
        <v>634580.47143242345</v>
      </c>
      <c r="G86" s="41">
        <v>122976.45276599999</v>
      </c>
      <c r="H86" s="41">
        <v>0</v>
      </c>
      <c r="I86" s="41">
        <v>364.93279729400001</v>
      </c>
      <c r="J86" s="41">
        <v>104258.29237731698</v>
      </c>
      <c r="K86" s="41">
        <v>33271.453555337022</v>
      </c>
      <c r="L86" s="41">
        <v>429764.93110118015</v>
      </c>
      <c r="M86" s="41">
        <v>100357.56133507953</v>
      </c>
      <c r="N86" s="8">
        <f t="shared" si="1"/>
        <v>1672844.7610341671</v>
      </c>
    </row>
    <row r="87" spans="1:16" ht="15.95" customHeight="1" x14ac:dyDescent="0.25">
      <c r="A87" s="29">
        <v>42212</v>
      </c>
      <c r="B87" s="41">
        <v>122794.30230941405</v>
      </c>
      <c r="C87" s="41">
        <v>145644.04140149886</v>
      </c>
      <c r="D87" s="41">
        <v>14010.399999999998</v>
      </c>
      <c r="E87" s="41">
        <v>12642.708599121997</v>
      </c>
      <c r="F87" s="41">
        <v>1045625.1809026567</v>
      </c>
      <c r="G87" s="41">
        <v>186516.58650499996</v>
      </c>
      <c r="H87" s="41">
        <v>0</v>
      </c>
      <c r="I87" s="41">
        <v>906.14777371219998</v>
      </c>
      <c r="J87" s="41">
        <v>136420.53547205604</v>
      </c>
      <c r="K87" s="41">
        <v>43681.860042288143</v>
      </c>
      <c r="L87" s="41">
        <v>391121.9714772724</v>
      </c>
      <c r="M87" s="41">
        <v>140089.04415289857</v>
      </c>
      <c r="N87" s="8">
        <f t="shared" si="1"/>
        <v>2239452.7786359191</v>
      </c>
    </row>
    <row r="88" spans="1:16" ht="15.95" customHeight="1" x14ac:dyDescent="0.25">
      <c r="A88" s="29">
        <v>42219</v>
      </c>
      <c r="B88" s="41">
        <v>153326.7743399326</v>
      </c>
      <c r="C88" s="41">
        <v>189081.69167949996</v>
      </c>
      <c r="D88" s="41">
        <v>11379.4</v>
      </c>
      <c r="E88" s="41">
        <v>11446.886744989359</v>
      </c>
      <c r="F88" s="41">
        <v>475170.69032213034</v>
      </c>
      <c r="G88" s="41">
        <v>133952.11928191502</v>
      </c>
      <c r="H88" s="41">
        <v>0</v>
      </c>
      <c r="I88" s="41">
        <v>1841.7149920147999</v>
      </c>
      <c r="J88" s="41">
        <v>110501.0855465676</v>
      </c>
      <c r="K88" s="41">
        <v>23888.428775149117</v>
      </c>
      <c r="L88" s="41">
        <v>335890.43451514567</v>
      </c>
      <c r="M88" s="41">
        <v>132530.0654637377</v>
      </c>
      <c r="N88" s="8">
        <f t="shared" si="1"/>
        <v>1579009.2916610823</v>
      </c>
    </row>
    <row r="89" spans="1:16" ht="15.95" customHeight="1" x14ac:dyDescent="0.25">
      <c r="A89" s="29">
        <v>42226</v>
      </c>
      <c r="B89" s="41">
        <v>105672.00114019321</v>
      </c>
      <c r="C89" s="41">
        <v>133535.89177579997</v>
      </c>
      <c r="D89" s="41">
        <v>22219.000000000004</v>
      </c>
      <c r="E89" s="41">
        <v>14190.448580368467</v>
      </c>
      <c r="F89" s="41">
        <v>831045.32311389456</v>
      </c>
      <c r="G89" s="41">
        <v>166859.46507300009</v>
      </c>
      <c r="H89" s="41">
        <v>0</v>
      </c>
      <c r="I89" s="41">
        <v>711.14569854834997</v>
      </c>
      <c r="J89" s="41">
        <v>77351.06138769626</v>
      </c>
      <c r="K89" s="41">
        <v>65923.81152713226</v>
      </c>
      <c r="L89" s="41">
        <v>513907.64616976038</v>
      </c>
      <c r="M89" s="41">
        <v>101554.75736139332</v>
      </c>
      <c r="N89" s="8">
        <f t="shared" si="1"/>
        <v>2032970.551827787</v>
      </c>
    </row>
    <row r="90" spans="1:16" ht="15.95" customHeight="1" x14ac:dyDescent="0.25">
      <c r="A90" s="29">
        <v>42233</v>
      </c>
      <c r="B90" s="41">
        <v>67812.265065424916</v>
      </c>
      <c r="C90" s="41">
        <v>116239.74432590003</v>
      </c>
      <c r="D90" s="41">
        <v>9656.4999999999982</v>
      </c>
      <c r="E90" s="41">
        <v>12556.287112635264</v>
      </c>
      <c r="F90" s="41">
        <v>601430.15021679515</v>
      </c>
      <c r="G90" s="41">
        <v>215177.70858199996</v>
      </c>
      <c r="H90" s="41">
        <v>0</v>
      </c>
      <c r="I90" s="41">
        <v>1235.9208157210003</v>
      </c>
      <c r="J90" s="41">
        <v>72098.886534556921</v>
      </c>
      <c r="K90" s="41">
        <v>32241.457542584922</v>
      </c>
      <c r="L90" s="41">
        <v>225556.23170085251</v>
      </c>
      <c r="M90" s="41">
        <v>64674.072464151395</v>
      </c>
      <c r="N90" s="8">
        <f t="shared" si="1"/>
        <v>1418679.2243606222</v>
      </c>
    </row>
    <row r="91" spans="1:16" ht="15.95" customHeight="1" x14ac:dyDescent="0.25">
      <c r="A91" s="29">
        <v>42240</v>
      </c>
      <c r="B91" s="41">
        <v>80936.354023462889</v>
      </c>
      <c r="C91" s="41">
        <v>171585.16405200001</v>
      </c>
      <c r="D91" s="41">
        <v>20697.400000000001</v>
      </c>
      <c r="E91" s="41">
        <v>11852.510078569421</v>
      </c>
      <c r="F91" s="41">
        <v>298047.81797029567</v>
      </c>
      <c r="G91" s="41">
        <v>247210.4425059999</v>
      </c>
      <c r="H91" s="41">
        <v>0</v>
      </c>
      <c r="I91" s="41">
        <v>1030.9999633530001</v>
      </c>
      <c r="J91" s="41">
        <v>128018.55676070986</v>
      </c>
      <c r="K91" s="41">
        <v>28966.851985505906</v>
      </c>
      <c r="L91" s="41">
        <v>362901.109654737</v>
      </c>
      <c r="M91" s="41">
        <v>120048.68532946211</v>
      </c>
      <c r="N91" s="8">
        <f t="shared" si="1"/>
        <v>1471295.8923240958</v>
      </c>
    </row>
    <row r="92" spans="1:16" ht="15.95" customHeight="1" x14ac:dyDescent="0.25">
      <c r="A92" s="29">
        <v>42247</v>
      </c>
      <c r="B92" s="41">
        <v>103937.45784478445</v>
      </c>
      <c r="C92" s="41">
        <v>123059.72827610002</v>
      </c>
      <c r="D92" s="41">
        <v>9127.2000000000025</v>
      </c>
      <c r="E92" s="41">
        <v>18889.384122413063</v>
      </c>
      <c r="F92" s="41">
        <v>677202.79852923052</v>
      </c>
      <c r="G92" s="41">
        <v>156799.61203600001</v>
      </c>
      <c r="H92" s="41">
        <v>0</v>
      </c>
      <c r="I92" s="41">
        <v>449.77852985549998</v>
      </c>
      <c r="J92" s="41">
        <v>97525.519189569488</v>
      </c>
      <c r="K92" s="41">
        <v>76474.798246093997</v>
      </c>
      <c r="L92" s="41">
        <v>324960.58221979789</v>
      </c>
      <c r="M92" s="41">
        <v>137191.15253290624</v>
      </c>
      <c r="N92" s="8">
        <f t="shared" si="1"/>
        <v>1725618.0115267511</v>
      </c>
    </row>
    <row r="93" spans="1:16" ht="15.95" customHeight="1" x14ac:dyDescent="0.25">
      <c r="A93" s="29">
        <v>42254</v>
      </c>
      <c r="B93" s="41">
        <v>102733.50082962215</v>
      </c>
      <c r="C93" s="41">
        <v>108475.7921875</v>
      </c>
      <c r="D93" s="41">
        <v>5656.0000000000009</v>
      </c>
      <c r="E93" s="41">
        <v>7515.1202484273963</v>
      </c>
      <c r="F93" s="41">
        <v>806440.82075651269</v>
      </c>
      <c r="G93" s="41">
        <v>126595.9646859999</v>
      </c>
      <c r="H93" s="41">
        <v>0</v>
      </c>
      <c r="I93" s="41">
        <v>1688.3187814840001</v>
      </c>
      <c r="J93" s="41">
        <v>87935.768362660572</v>
      </c>
      <c r="K93" s="41">
        <v>35862.97</v>
      </c>
      <c r="L93" s="41">
        <v>387937.61839086853</v>
      </c>
      <c r="M93" s="41">
        <v>168357.05162000866</v>
      </c>
      <c r="N93" s="8">
        <f t="shared" si="1"/>
        <v>1839198.9258630837</v>
      </c>
    </row>
    <row r="94" spans="1:16" ht="15.95" customHeight="1" x14ac:dyDescent="0.25">
      <c r="A94" s="29">
        <v>42261</v>
      </c>
      <c r="B94" s="41">
        <v>155550.13578023217</v>
      </c>
      <c r="C94" s="41">
        <v>194686.1619579999</v>
      </c>
      <c r="D94" s="41">
        <v>19573.200000000004</v>
      </c>
      <c r="E94" s="41">
        <v>16524.904696742989</v>
      </c>
      <c r="F94" s="41">
        <v>497983.6303202195</v>
      </c>
      <c r="G94" s="41">
        <v>273831.54009100015</v>
      </c>
      <c r="H94" s="41">
        <v>0</v>
      </c>
      <c r="I94" s="41">
        <v>1868.2103207325001</v>
      </c>
      <c r="J94" s="41">
        <v>129938.13046103028</v>
      </c>
      <c r="K94" s="41">
        <v>7255.127119110095</v>
      </c>
      <c r="L94" s="41">
        <v>387709.99388358038</v>
      </c>
      <c r="M94" s="41">
        <v>116682.58153749774</v>
      </c>
      <c r="N94" s="8">
        <f t="shared" si="1"/>
        <v>1801603.6161681458</v>
      </c>
    </row>
    <row r="95" spans="1:16" ht="15.95" customHeight="1" x14ac:dyDescent="0.25">
      <c r="A95" s="29">
        <v>42268</v>
      </c>
      <c r="B95" s="41">
        <v>94339.55260123036</v>
      </c>
      <c r="C95" s="41">
        <v>131558.36980099996</v>
      </c>
      <c r="D95" s="41">
        <v>17938.900000000001</v>
      </c>
      <c r="E95" s="41">
        <v>9756.6578162254336</v>
      </c>
      <c r="F95" s="41">
        <v>749290.53220123122</v>
      </c>
      <c r="G95" s="41">
        <v>186477.42605100002</v>
      </c>
      <c r="H95" s="41">
        <v>0</v>
      </c>
      <c r="I95" s="41">
        <v>1695.4643801699999</v>
      </c>
      <c r="J95" s="41">
        <v>139956.87420269323</v>
      </c>
      <c r="K95" s="41">
        <v>17420.380353621862</v>
      </c>
      <c r="L95" s="41">
        <v>224641.23745548035</v>
      </c>
      <c r="M95" s="41">
        <v>129942.3093079762</v>
      </c>
      <c r="N95" s="8">
        <f t="shared" si="1"/>
        <v>1703017.7041706287</v>
      </c>
    </row>
    <row r="96" spans="1:16" ht="15.95" customHeight="1" x14ac:dyDescent="0.25">
      <c r="A96" s="29">
        <v>42275</v>
      </c>
      <c r="B96" s="41">
        <v>83842.714922621803</v>
      </c>
      <c r="C96" s="41">
        <v>155558.2679294</v>
      </c>
      <c r="D96" s="41">
        <v>15320.500000000002</v>
      </c>
      <c r="E96" s="41">
        <v>11024.616501132003</v>
      </c>
      <c r="F96" s="41">
        <v>41836.631942860055</v>
      </c>
      <c r="G96" s="41">
        <v>242796.13662099998</v>
      </c>
      <c r="H96" s="41">
        <v>0</v>
      </c>
      <c r="I96" s="41">
        <v>1804.2485231549001</v>
      </c>
      <c r="J96" s="41">
        <v>116048.05676188666</v>
      </c>
      <c r="K96" s="41">
        <v>12046.567235122817</v>
      </c>
      <c r="L96" s="41">
        <v>900641.83380184602</v>
      </c>
      <c r="M96" s="41">
        <v>139304.85080960914</v>
      </c>
      <c r="N96" s="8">
        <f t="shared" si="1"/>
        <v>1720224.4250486335</v>
      </c>
    </row>
    <row r="97" spans="1:14" ht="15.95" customHeight="1" x14ac:dyDescent="0.25">
      <c r="A97" s="29">
        <v>42282</v>
      </c>
      <c r="B97" s="41">
        <v>103519.067663889</v>
      </c>
      <c r="C97" s="41">
        <v>111180.80973200001</v>
      </c>
      <c r="D97" s="41">
        <v>17373.8</v>
      </c>
      <c r="E97" s="41">
        <v>8426.1002019324242</v>
      </c>
      <c r="F97" s="41">
        <v>712704.22289239371</v>
      </c>
      <c r="G97" s="41">
        <v>124716.18448799998</v>
      </c>
      <c r="H97" s="41">
        <v>0</v>
      </c>
      <c r="I97" s="41">
        <v>1025.3016307366001</v>
      </c>
      <c r="J97" s="41">
        <v>102275.71505972884</v>
      </c>
      <c r="K97" s="41">
        <v>58355.492801511187</v>
      </c>
      <c r="L97" s="41">
        <v>320675.50120562786</v>
      </c>
      <c r="M97" s="41">
        <v>103058.38256351947</v>
      </c>
      <c r="N97" s="8">
        <f t="shared" si="1"/>
        <v>1663310.5782393389</v>
      </c>
    </row>
    <row r="98" spans="1:14" ht="15.95" customHeight="1" x14ac:dyDescent="0.25">
      <c r="A98" s="29">
        <v>42289</v>
      </c>
      <c r="B98" s="41">
        <v>112363.24647588281</v>
      </c>
      <c r="C98" s="41">
        <v>109145.50185500001</v>
      </c>
      <c r="D98" s="41">
        <v>11081.1</v>
      </c>
      <c r="E98" s="41">
        <v>12069.601618571713</v>
      </c>
      <c r="F98" s="41">
        <v>640990.6296536997</v>
      </c>
      <c r="G98" s="41">
        <v>112180.34657899999</v>
      </c>
      <c r="H98" s="41">
        <v>0</v>
      </c>
      <c r="I98" s="41">
        <v>568.37942237949994</v>
      </c>
      <c r="J98" s="41">
        <v>96548.688953146673</v>
      </c>
      <c r="K98" s="41">
        <v>45668.671436879944</v>
      </c>
      <c r="L98" s="41">
        <v>213054.95245454134</v>
      </c>
      <c r="M98" s="41">
        <v>67602.918164964489</v>
      </c>
      <c r="N98" s="8">
        <f t="shared" si="1"/>
        <v>1421274.0366140662</v>
      </c>
    </row>
    <row r="99" spans="1:14" ht="15.95" customHeight="1" x14ac:dyDescent="0.25">
      <c r="A99" s="29">
        <v>42296</v>
      </c>
      <c r="B99" s="41">
        <v>100703.50982566593</v>
      </c>
      <c r="C99" s="41">
        <v>102588.22940100003</v>
      </c>
      <c r="D99" s="41">
        <v>11106.900000000001</v>
      </c>
      <c r="E99" s="41">
        <v>8444.3164931599404</v>
      </c>
      <c r="F99" s="41">
        <v>703019.47992100194</v>
      </c>
      <c r="G99" s="41">
        <v>143662.89926200005</v>
      </c>
      <c r="H99" s="41">
        <v>0</v>
      </c>
      <c r="I99" s="41">
        <v>666.36719936150007</v>
      </c>
      <c r="J99" s="41">
        <v>110097.03806942875</v>
      </c>
      <c r="K99" s="41">
        <v>76034.79665214855</v>
      </c>
      <c r="L99" s="41">
        <v>323745.7912756789</v>
      </c>
      <c r="M99" s="41">
        <v>117752.77066651436</v>
      </c>
      <c r="N99" s="8">
        <f t="shared" si="1"/>
        <v>1697822.0987659597</v>
      </c>
    </row>
    <row r="100" spans="1:14" ht="15.95" customHeight="1" x14ac:dyDescent="0.25">
      <c r="A100" s="29">
        <v>42303</v>
      </c>
      <c r="B100" s="41">
        <v>133219.47635186842</v>
      </c>
      <c r="C100" s="41">
        <v>126811.61900784</v>
      </c>
      <c r="D100" s="41">
        <v>44340.7</v>
      </c>
      <c r="E100" s="41">
        <v>9237.67827926057</v>
      </c>
      <c r="F100" s="41">
        <v>843105.56227400026</v>
      </c>
      <c r="G100" s="41">
        <v>175362.20475199999</v>
      </c>
      <c r="H100" s="41">
        <v>0</v>
      </c>
      <c r="I100" s="41">
        <v>867.41908242279999</v>
      </c>
      <c r="J100" s="41">
        <v>113413.1242300275</v>
      </c>
      <c r="K100" s="41">
        <v>13281.66001327965</v>
      </c>
      <c r="L100" s="41">
        <v>412106.50694918411</v>
      </c>
      <c r="M100" s="41">
        <v>161487.31605073853</v>
      </c>
      <c r="N100" s="8">
        <f t="shared" si="1"/>
        <v>2033233.2669906216</v>
      </c>
    </row>
    <row r="101" spans="1:14" ht="15.95" customHeight="1" x14ac:dyDescent="0.25">
      <c r="A101" s="29">
        <v>42310</v>
      </c>
      <c r="B101" s="41">
        <v>168754.5986114745</v>
      </c>
      <c r="C101" s="41">
        <v>169545.93797750009</v>
      </c>
      <c r="D101" s="41">
        <v>15442.8</v>
      </c>
      <c r="E101" s="41">
        <v>12820.094307861053</v>
      </c>
      <c r="F101" s="41">
        <v>686593.13271771162</v>
      </c>
      <c r="G101" s="41">
        <v>211928.16851099997</v>
      </c>
      <c r="H101" s="41">
        <v>0</v>
      </c>
      <c r="I101" s="41">
        <v>1204.2137594894998</v>
      </c>
      <c r="J101" s="41">
        <v>105480.07389616908</v>
      </c>
      <c r="K101" s="41">
        <v>12144.746380655941</v>
      </c>
      <c r="L101" s="41">
        <v>391007.40881895786</v>
      </c>
      <c r="M101" s="41">
        <v>116807.41584936382</v>
      </c>
      <c r="N101" s="8">
        <f t="shared" si="1"/>
        <v>1891728.5908301836</v>
      </c>
    </row>
    <row r="102" spans="1:14" ht="15.95" customHeight="1" x14ac:dyDescent="0.25">
      <c r="A102" s="29">
        <v>42317</v>
      </c>
      <c r="B102" s="41">
        <v>131837.63913732191</v>
      </c>
      <c r="C102" s="41">
        <v>116312.34470744002</v>
      </c>
      <c r="D102" s="41">
        <v>16503.599999999999</v>
      </c>
      <c r="E102" s="41">
        <v>7706.8459373487512</v>
      </c>
      <c r="F102" s="41">
        <v>596159.47037166788</v>
      </c>
      <c r="G102" s="41">
        <v>181503.7911970001</v>
      </c>
      <c r="H102" s="41">
        <v>0</v>
      </c>
      <c r="I102" s="41">
        <v>979.85315664949997</v>
      </c>
      <c r="J102" s="41">
        <v>113987.46870310059</v>
      </c>
      <c r="K102" s="41">
        <v>27490.172000811992</v>
      </c>
      <c r="L102" s="41">
        <v>311103.11945283762</v>
      </c>
      <c r="M102" s="41">
        <v>80286.175377277206</v>
      </c>
      <c r="N102" s="8">
        <f t="shared" si="1"/>
        <v>1583870.4800414555</v>
      </c>
    </row>
    <row r="103" spans="1:14" ht="15.95" customHeight="1" x14ac:dyDescent="0.25">
      <c r="A103" s="29">
        <v>42324</v>
      </c>
      <c r="B103" s="41">
        <v>113060.32696060775</v>
      </c>
      <c r="C103" s="41">
        <v>146633.17927679996</v>
      </c>
      <c r="D103" s="41">
        <v>14852.75</v>
      </c>
      <c r="E103" s="41">
        <v>8390.3025399274575</v>
      </c>
      <c r="F103" s="41">
        <v>465156.39953825349</v>
      </c>
      <c r="G103" s="41">
        <v>208979.6157989999</v>
      </c>
      <c r="H103" s="41">
        <v>0</v>
      </c>
      <c r="I103" s="41">
        <v>1369.3268207800004</v>
      </c>
      <c r="J103" s="41">
        <v>144003.97627424594</v>
      </c>
      <c r="K103" s="41">
        <v>5053.7140309631595</v>
      </c>
      <c r="L103" s="41">
        <v>499896.87868294783</v>
      </c>
      <c r="M103" s="41">
        <v>73307.553945600943</v>
      </c>
      <c r="N103" s="8">
        <f t="shared" si="1"/>
        <v>1680704.0238691266</v>
      </c>
    </row>
    <row r="104" spans="1:14" ht="15.95" customHeight="1" x14ac:dyDescent="0.25">
      <c r="A104" s="29">
        <v>42331</v>
      </c>
      <c r="B104" s="41">
        <v>119225.83345359412</v>
      </c>
      <c r="C104" s="41">
        <v>96463.965154999954</v>
      </c>
      <c r="D104" s="41">
        <v>10728.6</v>
      </c>
      <c r="E104" s="41">
        <v>17976.326276143012</v>
      </c>
      <c r="F104" s="41">
        <v>397193.17496437137</v>
      </c>
      <c r="G104" s="41">
        <v>173073.72886700003</v>
      </c>
      <c r="H104" s="41">
        <v>0</v>
      </c>
      <c r="I104" s="41">
        <v>561.42837973200005</v>
      </c>
      <c r="J104" s="41">
        <v>75525.477404581819</v>
      </c>
      <c r="K104" s="41">
        <v>3713.085901541067</v>
      </c>
      <c r="L104" s="41">
        <v>206998.56102750156</v>
      </c>
      <c r="M104" s="41">
        <v>100550.28631171574</v>
      </c>
      <c r="N104" s="8">
        <f t="shared" si="1"/>
        <v>1202010.4677411807</v>
      </c>
    </row>
    <row r="105" spans="1:14" ht="15.95" customHeight="1" x14ac:dyDescent="0.25">
      <c r="A105" s="29">
        <v>42338</v>
      </c>
      <c r="B105" s="41">
        <v>128024.68235805577</v>
      </c>
      <c r="C105" s="41">
        <v>178502.82630002999</v>
      </c>
      <c r="D105" s="41">
        <v>17806.599999999999</v>
      </c>
      <c r="E105" s="41">
        <v>8352.9107509808127</v>
      </c>
      <c r="F105" s="41">
        <v>829049.10072462691</v>
      </c>
      <c r="G105" s="41">
        <v>204103.90027400001</v>
      </c>
      <c r="H105" s="41">
        <v>0</v>
      </c>
      <c r="I105" s="41">
        <v>1770.2058588214995</v>
      </c>
      <c r="J105" s="41">
        <v>122669.13797647035</v>
      </c>
      <c r="K105" s="41">
        <v>16961.596281159738</v>
      </c>
      <c r="L105" s="41">
        <v>447465.01528922369</v>
      </c>
      <c r="M105" s="41">
        <v>137149.71503056368</v>
      </c>
      <c r="N105" s="8">
        <f t="shared" si="1"/>
        <v>2091855.6908439326</v>
      </c>
    </row>
    <row r="106" spans="1:14" ht="15.95" customHeight="1" x14ac:dyDescent="0.25">
      <c r="A106" s="29">
        <v>42345</v>
      </c>
      <c r="B106" s="41">
        <v>123687.92048376513</v>
      </c>
      <c r="C106" s="41">
        <v>159194.0906550599</v>
      </c>
      <c r="D106" s="41">
        <v>18774.599999999999</v>
      </c>
      <c r="E106" s="41">
        <v>13787.31477961263</v>
      </c>
      <c r="F106" s="41">
        <v>772482.23715439963</v>
      </c>
      <c r="G106" s="41">
        <v>251202.69650100009</v>
      </c>
      <c r="H106" s="41">
        <v>0</v>
      </c>
      <c r="I106" s="41">
        <v>754.10585346100004</v>
      </c>
      <c r="J106" s="41">
        <v>170487.68112395279</v>
      </c>
      <c r="K106" s="41">
        <v>49165.13416946408</v>
      </c>
      <c r="L106" s="41">
        <v>836190.00157806766</v>
      </c>
      <c r="M106" s="41">
        <v>196704.81111339203</v>
      </c>
      <c r="N106" s="8">
        <f t="shared" si="1"/>
        <v>2592430.5934121748</v>
      </c>
    </row>
    <row r="107" spans="1:14" ht="15.95" customHeight="1" x14ac:dyDescent="0.25">
      <c r="A107" s="29">
        <v>42352</v>
      </c>
      <c r="B107" s="41">
        <v>181627.5838308883</v>
      </c>
      <c r="C107" s="41">
        <v>256152.10649900031</v>
      </c>
      <c r="D107" s="41">
        <v>15307.1</v>
      </c>
      <c r="E107" s="41">
        <v>15310.377252690676</v>
      </c>
      <c r="F107" s="41">
        <v>622825.00116966816</v>
      </c>
      <c r="G107" s="41">
        <v>201802.99515300011</v>
      </c>
      <c r="H107" s="41">
        <v>0</v>
      </c>
      <c r="I107" s="41">
        <v>777.27661210849988</v>
      </c>
      <c r="J107" s="41">
        <v>168518.64920389975</v>
      </c>
      <c r="K107" s="41">
        <v>64513.458079105156</v>
      </c>
      <c r="L107" s="41">
        <v>454479.19651016127</v>
      </c>
      <c r="M107" s="41">
        <v>112883.1076051414</v>
      </c>
      <c r="N107" s="8">
        <f t="shared" si="1"/>
        <v>2094196.8519156638</v>
      </c>
    </row>
    <row r="108" spans="1:14" ht="15.95" customHeight="1" x14ac:dyDescent="0.25">
      <c r="A108" s="29">
        <v>42359</v>
      </c>
      <c r="B108" s="41">
        <v>32198.721309278197</v>
      </c>
      <c r="C108" s="41">
        <v>61615.725364999977</v>
      </c>
      <c r="D108" s="41">
        <v>10473.299999999999</v>
      </c>
      <c r="E108" s="41">
        <v>11756.683124088066</v>
      </c>
      <c r="F108" s="41">
        <v>239455.40381482596</v>
      </c>
      <c r="G108" s="41">
        <v>46393.982026999998</v>
      </c>
      <c r="H108" s="41">
        <v>0</v>
      </c>
      <c r="I108" s="41">
        <v>563.50941401999989</v>
      </c>
      <c r="J108" s="41">
        <v>41672.537218652928</v>
      </c>
      <c r="K108" s="41">
        <v>3001.5440590778503</v>
      </c>
      <c r="L108" s="41">
        <v>149396.7270175865</v>
      </c>
      <c r="M108" s="41">
        <v>101202.71892055147</v>
      </c>
      <c r="N108" s="8">
        <f t="shared" si="1"/>
        <v>697730.85227008094</v>
      </c>
    </row>
    <row r="109" spans="1:14" ht="15.95" customHeight="1" x14ac:dyDescent="0.25">
      <c r="A109" s="29">
        <v>42366</v>
      </c>
      <c r="B109" s="41">
        <v>38818.752480725816</v>
      </c>
      <c r="C109" s="41">
        <v>59942.085362299993</v>
      </c>
      <c r="D109" s="41">
        <v>8619.3999999999978</v>
      </c>
      <c r="E109" s="41">
        <v>5993.5237818072246</v>
      </c>
      <c r="F109" s="41">
        <v>13886.54789566667</v>
      </c>
      <c r="G109" s="41">
        <v>42913.497015000001</v>
      </c>
      <c r="H109" s="41">
        <v>0</v>
      </c>
      <c r="I109" s="41">
        <v>250.75967298999998</v>
      </c>
      <c r="J109" s="41">
        <v>47421.328180891505</v>
      </c>
      <c r="K109" s="41">
        <v>261.75207064488501</v>
      </c>
      <c r="L109" s="41">
        <v>40231.28983361608</v>
      </c>
      <c r="M109" s="41">
        <v>55289.597537608599</v>
      </c>
      <c r="N109" s="8">
        <f t="shared" si="1"/>
        <v>313628.5338312508</v>
      </c>
    </row>
    <row r="110" spans="1:14" ht="15.95" customHeight="1" x14ac:dyDescent="0.25">
      <c r="A110" s="29">
        <v>42373</v>
      </c>
      <c r="B110" s="41">
        <v>114109.19093810563</v>
      </c>
      <c r="C110" s="41">
        <v>167142.55770820007</v>
      </c>
      <c r="D110" s="41">
        <v>18493.8</v>
      </c>
      <c r="E110" s="41">
        <v>13755.379614972737</v>
      </c>
      <c r="F110" s="41">
        <v>716150.10073439521</v>
      </c>
      <c r="G110" s="41">
        <v>241015.38397564334</v>
      </c>
      <c r="H110" s="41">
        <v>0</v>
      </c>
      <c r="I110" s="41">
        <v>857.09381538800005</v>
      </c>
      <c r="J110" s="41">
        <v>97087.363647778548</v>
      </c>
      <c r="K110" s="41">
        <v>49624.771478306182</v>
      </c>
      <c r="L110" s="41">
        <v>624570.90959851071</v>
      </c>
      <c r="M110" s="41">
        <v>104201.58194588944</v>
      </c>
      <c r="N110" s="8">
        <f t="shared" si="1"/>
        <v>2147008.1334571899</v>
      </c>
    </row>
    <row r="111" spans="1:14" ht="15.95" customHeight="1" x14ac:dyDescent="0.25">
      <c r="A111" s="29">
        <v>42380</v>
      </c>
      <c r="B111" s="41">
        <v>138687.42329423613</v>
      </c>
      <c r="C111" s="41">
        <v>176075.62884260001</v>
      </c>
      <c r="D111" s="41">
        <v>16391.600000000002</v>
      </c>
      <c r="E111" s="41">
        <v>13934.456307409097</v>
      </c>
      <c r="F111" s="41">
        <v>551518.1142886919</v>
      </c>
      <c r="G111" s="41">
        <v>216124.94850800009</v>
      </c>
      <c r="H111" s="41">
        <v>0</v>
      </c>
      <c r="I111" s="41">
        <v>682.20624670799998</v>
      </c>
      <c r="J111" s="41">
        <v>108888.56934922414</v>
      </c>
      <c r="K111" s="41">
        <v>13158.409236765692</v>
      </c>
      <c r="L111" s="41">
        <v>490510.35349684465</v>
      </c>
      <c r="M111" s="41">
        <v>98599.46055232978</v>
      </c>
      <c r="N111" s="8">
        <f t="shared" si="1"/>
        <v>1824571.1701228097</v>
      </c>
    </row>
    <row r="112" spans="1:14" ht="15.95" customHeight="1" x14ac:dyDescent="0.25">
      <c r="A112" s="29">
        <v>42387</v>
      </c>
      <c r="B112" s="41">
        <v>93785.752232072758</v>
      </c>
      <c r="C112" s="41">
        <v>138970.31764829994</v>
      </c>
      <c r="D112" s="41">
        <v>10940.7</v>
      </c>
      <c r="E112" s="41">
        <v>12748.645857057931</v>
      </c>
      <c r="F112" s="41">
        <v>844796.82559592382</v>
      </c>
      <c r="G112" s="41">
        <v>209613.74293200011</v>
      </c>
      <c r="H112" s="41">
        <v>0</v>
      </c>
      <c r="I112" s="41">
        <v>408.79887664800003</v>
      </c>
      <c r="J112" s="41">
        <v>105871.64282159149</v>
      </c>
      <c r="K112" s="41">
        <v>8671.6576718487977</v>
      </c>
      <c r="L112" s="41">
        <v>401143.86862796848</v>
      </c>
      <c r="M112" s="41">
        <v>151077.92164619145</v>
      </c>
      <c r="N112" s="8">
        <f t="shared" si="1"/>
        <v>1978029.8739096031</v>
      </c>
    </row>
    <row r="113" spans="1:14" ht="15.95" customHeight="1" x14ac:dyDescent="0.25">
      <c r="A113" s="29">
        <v>42394</v>
      </c>
      <c r="B113" s="41">
        <v>257454.88736240595</v>
      </c>
      <c r="C113" s="41">
        <v>125694.31529999997</v>
      </c>
      <c r="D113" s="41">
        <v>8208.4</v>
      </c>
      <c r="E113" s="41">
        <v>11305.175895840963</v>
      </c>
      <c r="F113" s="41">
        <v>739990.3766674943</v>
      </c>
      <c r="G113" s="41">
        <v>151783.16593899997</v>
      </c>
      <c r="H113" s="41">
        <v>0</v>
      </c>
      <c r="I113" s="41">
        <v>1245.920660924</v>
      </c>
      <c r="J113" s="41">
        <v>94949.688016441185</v>
      </c>
      <c r="K113" s="41">
        <v>2995.3280950800399</v>
      </c>
      <c r="L113" s="41">
        <v>766534.44941709016</v>
      </c>
      <c r="M113" s="41">
        <v>89107.903250281961</v>
      </c>
      <c r="N113" s="8">
        <f t="shared" si="1"/>
        <v>2249269.6106045586</v>
      </c>
    </row>
    <row r="114" spans="1:14" ht="15.95" customHeight="1" x14ac:dyDescent="0.25">
      <c r="A114" s="29">
        <v>42401</v>
      </c>
      <c r="B114" s="41">
        <v>181682.5707839125</v>
      </c>
      <c r="C114" s="41">
        <v>162615.56535450005</v>
      </c>
      <c r="D114" s="41">
        <v>21846.2</v>
      </c>
      <c r="E114" s="41">
        <v>9549.7474110359326</v>
      </c>
      <c r="F114" s="41">
        <v>567622.50896363787</v>
      </c>
      <c r="G114" s="41">
        <v>175704.12441999998</v>
      </c>
      <c r="H114" s="41">
        <v>0</v>
      </c>
      <c r="I114" s="41">
        <v>1260.4607079109001</v>
      </c>
      <c r="J114" s="41">
        <v>130352.29848657387</v>
      </c>
      <c r="K114" s="41">
        <v>50642.692339793524</v>
      </c>
      <c r="L114" s="41">
        <v>716595.44450405333</v>
      </c>
      <c r="M114" s="41">
        <v>135682.10719785231</v>
      </c>
      <c r="N114" s="8">
        <f t="shared" si="1"/>
        <v>2153553.7201692699</v>
      </c>
    </row>
    <row r="115" spans="1:14" ht="15.95" customHeight="1" x14ac:dyDescent="0.25">
      <c r="A115" s="29">
        <v>42408</v>
      </c>
      <c r="B115" s="41">
        <v>204884.20034261554</v>
      </c>
      <c r="C115" s="41">
        <v>216795.29022599998</v>
      </c>
      <c r="D115" s="41">
        <v>18973.3</v>
      </c>
      <c r="E115" s="41">
        <v>15350.254406793152</v>
      </c>
      <c r="F115" s="41">
        <v>363552.58833053993</v>
      </c>
      <c r="G115" s="41">
        <v>301351.64954800002</v>
      </c>
      <c r="H115" s="41">
        <v>0</v>
      </c>
      <c r="I115" s="41">
        <v>3055.8239893149998</v>
      </c>
      <c r="J115" s="41">
        <v>146298.84616587707</v>
      </c>
      <c r="K115" s="41">
        <v>15570.133176999821</v>
      </c>
      <c r="L115" s="41">
        <v>445669.3855139243</v>
      </c>
      <c r="M115" s="41">
        <v>133539.22879877946</v>
      </c>
      <c r="N115" s="8">
        <f t="shared" si="1"/>
        <v>1865040.7004988443</v>
      </c>
    </row>
    <row r="116" spans="1:14" ht="15.95" customHeight="1" x14ac:dyDescent="0.25">
      <c r="A116" s="29">
        <v>42415</v>
      </c>
      <c r="B116" s="41">
        <v>99104.505604419537</v>
      </c>
      <c r="C116" s="41">
        <v>131230.44998909987</v>
      </c>
      <c r="D116" s="41">
        <v>7528.5</v>
      </c>
      <c r="E116" s="41">
        <v>7584.2676811078136</v>
      </c>
      <c r="F116" s="41">
        <v>436759.48318344046</v>
      </c>
      <c r="G116" s="41">
        <v>158304.93340699983</v>
      </c>
      <c r="H116" s="41">
        <v>0</v>
      </c>
      <c r="I116" s="41">
        <v>2892.1898825294988</v>
      </c>
      <c r="J116" s="41">
        <v>136820.65904575019</v>
      </c>
      <c r="K116" s="41">
        <v>4932.3425594179098</v>
      </c>
      <c r="L116" s="41">
        <v>358510.54314787325</v>
      </c>
      <c r="M116" s="41">
        <v>56697.257696288281</v>
      </c>
      <c r="N116" s="8">
        <f t="shared" si="1"/>
        <v>1400365.1321969265</v>
      </c>
    </row>
    <row r="117" spans="1:14" ht="15.95" customHeight="1" x14ac:dyDescent="0.25">
      <c r="A117" s="29">
        <v>42422</v>
      </c>
      <c r="B117" s="41">
        <v>154568.0608747584</v>
      </c>
      <c r="C117" s="41">
        <v>129590.76599944006</v>
      </c>
      <c r="D117" s="41">
        <v>16207.7</v>
      </c>
      <c r="E117" s="41">
        <v>14142.317318221989</v>
      </c>
      <c r="F117" s="41">
        <v>930478.34711973823</v>
      </c>
      <c r="G117" s="41">
        <v>143134.363664</v>
      </c>
      <c r="H117" s="41">
        <v>0</v>
      </c>
      <c r="I117" s="41">
        <v>2072.5974551229997</v>
      </c>
      <c r="J117" s="41">
        <v>124364.8003233601</v>
      </c>
      <c r="K117" s="41">
        <v>4961.2747327807801</v>
      </c>
      <c r="L117" s="41">
        <v>315391.48115135357</v>
      </c>
      <c r="M117" s="41">
        <v>220880.50401314974</v>
      </c>
      <c r="N117" s="8">
        <f t="shared" si="1"/>
        <v>2055792.2126519261</v>
      </c>
    </row>
    <row r="118" spans="1:14" ht="15.95" customHeight="1" x14ac:dyDescent="0.25">
      <c r="A118" s="29"/>
    </row>
    <row r="119" spans="1:14" ht="15.95" customHeight="1" x14ac:dyDescent="0.25">
      <c r="A119" s="6" t="s">
        <v>59</v>
      </c>
    </row>
    <row r="120" spans="1:14" ht="15.95" customHeight="1" x14ac:dyDescent="0.25">
      <c r="A120" s="17"/>
      <c r="B120" s="18" t="s">
        <v>18</v>
      </c>
      <c r="C120" s="18" t="s">
        <v>5</v>
      </c>
      <c r="D120" s="18" t="s">
        <v>72</v>
      </c>
      <c r="E120" s="18" t="s">
        <v>15</v>
      </c>
      <c r="F120" s="18" t="s">
        <v>6</v>
      </c>
      <c r="G120" s="18" t="s">
        <v>7</v>
      </c>
      <c r="H120" s="18" t="s">
        <v>70</v>
      </c>
      <c r="I120" s="18" t="s">
        <v>71</v>
      </c>
      <c r="J120" s="18" t="s">
        <v>8</v>
      </c>
      <c r="K120" s="18" t="s">
        <v>84</v>
      </c>
      <c r="L120" s="18" t="s">
        <v>9</v>
      </c>
      <c r="M120" s="18" t="s">
        <v>11</v>
      </c>
      <c r="N120" s="18" t="s">
        <v>37</v>
      </c>
    </row>
    <row r="121" spans="1:14" ht="15.95" customHeight="1" x14ac:dyDescent="0.25">
      <c r="A121" s="7">
        <v>41645</v>
      </c>
      <c r="B121" s="40">
        <f>B6/$N6</f>
        <v>8.4203500942433326E-2</v>
      </c>
      <c r="C121" s="40">
        <f t="shared" ref="C121:N121" si="2">C6/$N6</f>
        <v>1.9080098673955142E-2</v>
      </c>
      <c r="D121" s="40">
        <f t="shared" si="2"/>
        <v>8.5443468276834376E-4</v>
      </c>
      <c r="E121" s="40">
        <f t="shared" si="2"/>
        <v>3.8174418131426209E-3</v>
      </c>
      <c r="F121" s="40">
        <f t="shared" si="2"/>
        <v>0.72354951739868778</v>
      </c>
      <c r="G121" s="40">
        <f t="shared" si="2"/>
        <v>0</v>
      </c>
      <c r="H121" s="40">
        <f t="shared" si="2"/>
        <v>2.7711090666243508E-4</v>
      </c>
      <c r="I121" s="40">
        <f t="shared" si="2"/>
        <v>0</v>
      </c>
      <c r="J121" s="40">
        <f t="shared" si="2"/>
        <v>6.4556386849130051E-2</v>
      </c>
      <c r="K121" s="40">
        <f t="shared" si="2"/>
        <v>0</v>
      </c>
      <c r="L121" s="40">
        <f t="shared" si="2"/>
        <v>0.10038518093666041</v>
      </c>
      <c r="M121" s="40">
        <f t="shared" si="2"/>
        <v>3.276327796560076E-3</v>
      </c>
      <c r="N121" s="40">
        <f t="shared" si="2"/>
        <v>1</v>
      </c>
    </row>
    <row r="122" spans="1:14" ht="15.95" customHeight="1" x14ac:dyDescent="0.25">
      <c r="A122" s="7">
        <v>41652</v>
      </c>
      <c r="B122" s="40">
        <f t="shared" ref="B122:N122" si="3">B7/$N7</f>
        <v>0.10852794314943523</v>
      </c>
      <c r="C122" s="40">
        <f t="shared" si="3"/>
        <v>2.5058906349158395E-2</v>
      </c>
      <c r="D122" s="40">
        <f t="shared" si="3"/>
        <v>1.9105287198366325E-3</v>
      </c>
      <c r="E122" s="40">
        <f t="shared" si="3"/>
        <v>8.5562553013261398E-3</v>
      </c>
      <c r="F122" s="40">
        <f t="shared" si="3"/>
        <v>0.51829830517219699</v>
      </c>
      <c r="G122" s="40">
        <f t="shared" si="3"/>
        <v>0</v>
      </c>
      <c r="H122" s="40">
        <f t="shared" si="3"/>
        <v>0</v>
      </c>
      <c r="I122" s="40">
        <f t="shared" si="3"/>
        <v>0</v>
      </c>
      <c r="J122" s="40">
        <f t="shared" si="3"/>
        <v>0.13306439139917872</v>
      </c>
      <c r="K122" s="40">
        <f t="shared" si="3"/>
        <v>0</v>
      </c>
      <c r="L122" s="40">
        <f t="shared" si="3"/>
        <v>0.19903122865743536</v>
      </c>
      <c r="M122" s="40">
        <f t="shared" si="3"/>
        <v>5.5524412514326802E-3</v>
      </c>
      <c r="N122" s="40">
        <f t="shared" si="3"/>
        <v>1</v>
      </c>
    </row>
    <row r="123" spans="1:14" ht="15.95" customHeight="1" x14ac:dyDescent="0.25">
      <c r="A123" s="7">
        <v>41659</v>
      </c>
      <c r="B123" s="40">
        <f t="shared" ref="B123:N123" si="4">B8/$N8</f>
        <v>0.10568993366438574</v>
      </c>
      <c r="C123" s="40">
        <f t="shared" si="4"/>
        <v>1.2798339471571038E-2</v>
      </c>
      <c r="D123" s="40">
        <f t="shared" si="4"/>
        <v>1.7113032701071107E-3</v>
      </c>
      <c r="E123" s="40">
        <f t="shared" si="4"/>
        <v>4.1020494968186617E-3</v>
      </c>
      <c r="F123" s="40">
        <f t="shared" si="4"/>
        <v>0.54775718348407076</v>
      </c>
      <c r="G123" s="40">
        <f t="shared" si="4"/>
        <v>0</v>
      </c>
      <c r="H123" s="40">
        <f t="shared" si="4"/>
        <v>0</v>
      </c>
      <c r="I123" s="40">
        <f t="shared" si="4"/>
        <v>0</v>
      </c>
      <c r="J123" s="40">
        <f t="shared" si="4"/>
        <v>8.5177626989482794E-2</v>
      </c>
      <c r="K123" s="40">
        <f t="shared" si="4"/>
        <v>0</v>
      </c>
      <c r="L123" s="40">
        <f t="shared" si="4"/>
        <v>0.23677659826023978</v>
      </c>
      <c r="M123" s="40">
        <f t="shared" si="4"/>
        <v>5.9869653633241671E-3</v>
      </c>
      <c r="N123" s="40">
        <f t="shared" si="4"/>
        <v>1</v>
      </c>
    </row>
    <row r="124" spans="1:14" ht="15.95" customHeight="1" x14ac:dyDescent="0.25">
      <c r="A124" s="7">
        <v>41666</v>
      </c>
      <c r="B124" s="40">
        <f t="shared" ref="B124:N124" si="5">B9/$N9</f>
        <v>0.1029558592991547</v>
      </c>
      <c r="C124" s="40">
        <f t="shared" si="5"/>
        <v>1.3391437629761825E-2</v>
      </c>
      <c r="D124" s="40">
        <f t="shared" si="5"/>
        <v>2.7302958339241357E-3</v>
      </c>
      <c r="E124" s="40">
        <f t="shared" si="5"/>
        <v>1.2543435532859961E-2</v>
      </c>
      <c r="F124" s="40">
        <f t="shared" si="5"/>
        <v>0.52257275204242226</v>
      </c>
      <c r="G124" s="40">
        <f t="shared" si="5"/>
        <v>0</v>
      </c>
      <c r="H124" s="40">
        <f t="shared" si="5"/>
        <v>0</v>
      </c>
      <c r="I124" s="40">
        <f t="shared" si="5"/>
        <v>0</v>
      </c>
      <c r="J124" s="40">
        <f t="shared" si="5"/>
        <v>7.7773243891020333E-2</v>
      </c>
      <c r="K124" s="40">
        <f t="shared" si="5"/>
        <v>0</v>
      </c>
      <c r="L124" s="40">
        <f t="shared" si="5"/>
        <v>0.26287787794213613</v>
      </c>
      <c r="M124" s="40">
        <f t="shared" si="5"/>
        <v>5.1550978287206737E-3</v>
      </c>
      <c r="N124" s="40">
        <f t="shared" si="5"/>
        <v>1</v>
      </c>
    </row>
    <row r="125" spans="1:14" ht="15.95" customHeight="1" x14ac:dyDescent="0.25">
      <c r="A125" s="7">
        <v>41673</v>
      </c>
      <c r="B125" s="40">
        <f t="shared" ref="B125:N125" si="6">B10/$N10</f>
        <v>0.15896359837391622</v>
      </c>
      <c r="C125" s="40">
        <f t="shared" si="6"/>
        <v>1.4861511239508856E-2</v>
      </c>
      <c r="D125" s="40">
        <f t="shared" si="6"/>
        <v>3.038990908159205E-3</v>
      </c>
      <c r="E125" s="40">
        <f t="shared" si="6"/>
        <v>1.1208447125806233E-2</v>
      </c>
      <c r="F125" s="40">
        <f t="shared" si="6"/>
        <v>0.49406950553511447</v>
      </c>
      <c r="G125" s="40">
        <f t="shared" si="6"/>
        <v>0</v>
      </c>
      <c r="H125" s="40">
        <f t="shared" si="6"/>
        <v>2.4112246071433723E-4</v>
      </c>
      <c r="I125" s="40">
        <f t="shared" si="6"/>
        <v>0</v>
      </c>
      <c r="J125" s="40">
        <f t="shared" si="6"/>
        <v>8.9541582168880515E-2</v>
      </c>
      <c r="K125" s="40">
        <f t="shared" si="6"/>
        <v>0</v>
      </c>
      <c r="L125" s="40">
        <f t="shared" si="6"/>
        <v>0.22338983853781766</v>
      </c>
      <c r="M125" s="40">
        <f t="shared" si="6"/>
        <v>4.6854036500824777E-3</v>
      </c>
      <c r="N125" s="40">
        <f t="shared" si="6"/>
        <v>1</v>
      </c>
    </row>
    <row r="126" spans="1:14" ht="15.95" customHeight="1" x14ac:dyDescent="0.25">
      <c r="A126" s="7">
        <v>41680</v>
      </c>
      <c r="B126" s="40">
        <f t="shared" ref="B126:N126" si="7">B11/$N11</f>
        <v>0.11504265573152474</v>
      </c>
      <c r="C126" s="40">
        <f t="shared" si="7"/>
        <v>2.1896148658866573E-2</v>
      </c>
      <c r="D126" s="40">
        <f t="shared" si="7"/>
        <v>3.2224960417306416E-3</v>
      </c>
      <c r="E126" s="40">
        <f t="shared" si="7"/>
        <v>2.4669152455391179E-2</v>
      </c>
      <c r="F126" s="40">
        <f t="shared" si="7"/>
        <v>0.50106235471227956</v>
      </c>
      <c r="G126" s="40">
        <f t="shared" si="7"/>
        <v>0</v>
      </c>
      <c r="H126" s="40">
        <f t="shared" si="7"/>
        <v>0</v>
      </c>
      <c r="I126" s="40">
        <f t="shared" si="7"/>
        <v>0</v>
      </c>
      <c r="J126" s="40">
        <f t="shared" si="7"/>
        <v>0.1051743851762614</v>
      </c>
      <c r="K126" s="40">
        <f t="shared" si="7"/>
        <v>0</v>
      </c>
      <c r="L126" s="40">
        <f t="shared" si="7"/>
        <v>0.21826612371598925</v>
      </c>
      <c r="M126" s="40">
        <f t="shared" si="7"/>
        <v>1.0666683507956715E-2</v>
      </c>
      <c r="N126" s="40">
        <f t="shared" si="7"/>
        <v>1</v>
      </c>
    </row>
    <row r="127" spans="1:14" ht="15.95" customHeight="1" x14ac:dyDescent="0.25">
      <c r="A127" s="7">
        <v>41687</v>
      </c>
      <c r="B127" s="40">
        <f t="shared" ref="B127:N127" si="8">B12/$N12</f>
        <v>0.23600218224108743</v>
      </c>
      <c r="C127" s="40">
        <f t="shared" si="8"/>
        <v>4.0394187524747993E-2</v>
      </c>
      <c r="D127" s="40">
        <f t="shared" si="8"/>
        <v>3.572450427988249E-3</v>
      </c>
      <c r="E127" s="40">
        <f t="shared" si="8"/>
        <v>1.2019587693126908E-2</v>
      </c>
      <c r="F127" s="40">
        <f t="shared" si="8"/>
        <v>0.34527551071839785</v>
      </c>
      <c r="G127" s="40">
        <f t="shared" si="8"/>
        <v>0</v>
      </c>
      <c r="H127" s="40">
        <f t="shared" si="8"/>
        <v>1.9100520346642645E-3</v>
      </c>
      <c r="I127" s="40">
        <f t="shared" si="8"/>
        <v>0</v>
      </c>
      <c r="J127" s="40">
        <f t="shared" si="8"/>
        <v>0.14635426294077708</v>
      </c>
      <c r="K127" s="40">
        <f t="shared" si="8"/>
        <v>0</v>
      </c>
      <c r="L127" s="40">
        <f t="shared" si="8"/>
        <v>0.19757198102226409</v>
      </c>
      <c r="M127" s="40">
        <f t="shared" si="8"/>
        <v>1.6899785396946039E-2</v>
      </c>
      <c r="N127" s="40">
        <f t="shared" si="8"/>
        <v>1</v>
      </c>
    </row>
    <row r="128" spans="1:14" ht="15.95" customHeight="1" x14ac:dyDescent="0.25">
      <c r="A128" s="7">
        <v>41694</v>
      </c>
      <c r="B128" s="40">
        <f t="shared" ref="B128:N128" si="9">B13/$N13</f>
        <v>0.24348015379108953</v>
      </c>
      <c r="C128" s="40">
        <f t="shared" si="9"/>
        <v>3.4758160464997134E-2</v>
      </c>
      <c r="D128" s="40">
        <f t="shared" si="9"/>
        <v>3.7607690381924862E-3</v>
      </c>
      <c r="E128" s="40">
        <f t="shared" si="9"/>
        <v>8.2522945988716696E-3</v>
      </c>
      <c r="F128" s="40">
        <f t="shared" si="9"/>
        <v>0.14420380288341367</v>
      </c>
      <c r="G128" s="40">
        <f t="shared" si="9"/>
        <v>0</v>
      </c>
      <c r="H128" s="40">
        <f t="shared" si="9"/>
        <v>2.6029797474378047E-4</v>
      </c>
      <c r="I128" s="40">
        <f t="shared" si="9"/>
        <v>0</v>
      </c>
      <c r="J128" s="40">
        <f t="shared" si="9"/>
        <v>0.10121794503222994</v>
      </c>
      <c r="K128" s="40">
        <f t="shared" si="9"/>
        <v>0</v>
      </c>
      <c r="L128" s="40">
        <f t="shared" si="9"/>
        <v>0.44685024013783187</v>
      </c>
      <c r="M128" s="40">
        <f t="shared" si="9"/>
        <v>1.7216336078629969E-2</v>
      </c>
      <c r="N128" s="40">
        <f t="shared" si="9"/>
        <v>1</v>
      </c>
    </row>
    <row r="129" spans="1:14" ht="15.95" customHeight="1" x14ac:dyDescent="0.25">
      <c r="A129" s="7">
        <v>41701</v>
      </c>
      <c r="B129" s="40">
        <f t="shared" ref="B129:N129" si="10">B14/$N14</f>
        <v>0.10203711249482243</v>
      </c>
      <c r="C129" s="40">
        <f t="shared" si="10"/>
        <v>4.8975564567609979E-2</v>
      </c>
      <c r="D129" s="40">
        <f t="shared" si="10"/>
        <v>2.530435010066659E-3</v>
      </c>
      <c r="E129" s="40">
        <f t="shared" si="10"/>
        <v>1.3828034273380523E-2</v>
      </c>
      <c r="F129" s="40">
        <f t="shared" si="10"/>
        <v>0.52842000081850049</v>
      </c>
      <c r="G129" s="40">
        <f t="shared" si="10"/>
        <v>0</v>
      </c>
      <c r="H129" s="40">
        <f t="shared" si="10"/>
        <v>6.4996240958653217E-5</v>
      </c>
      <c r="I129" s="40">
        <f t="shared" si="10"/>
        <v>0</v>
      </c>
      <c r="J129" s="40">
        <f t="shared" si="10"/>
        <v>9.53223693403141E-2</v>
      </c>
      <c r="K129" s="40">
        <f t="shared" si="10"/>
        <v>0</v>
      </c>
      <c r="L129" s="40">
        <f t="shared" si="10"/>
        <v>0.18899200726593635</v>
      </c>
      <c r="M129" s="40">
        <f t="shared" si="10"/>
        <v>1.9829479988410812E-2</v>
      </c>
      <c r="N129" s="40">
        <f t="shared" si="10"/>
        <v>1</v>
      </c>
    </row>
    <row r="130" spans="1:14" ht="15.95" customHeight="1" x14ac:dyDescent="0.25">
      <c r="A130" s="7">
        <v>41708</v>
      </c>
      <c r="B130" s="40">
        <f t="shared" ref="B130:N130" si="11">B15/$N15</f>
        <v>6.0559402038320206E-2</v>
      </c>
      <c r="C130" s="40">
        <f t="shared" si="11"/>
        <v>3.8281105441206859E-2</v>
      </c>
      <c r="D130" s="40">
        <f t="shared" si="11"/>
        <v>4.5922776950861419E-3</v>
      </c>
      <c r="E130" s="40">
        <f t="shared" si="11"/>
        <v>1.2219334679332467E-2</v>
      </c>
      <c r="F130" s="40">
        <f t="shared" si="11"/>
        <v>0.64826606373375706</v>
      </c>
      <c r="G130" s="40">
        <f t="shared" si="11"/>
        <v>0</v>
      </c>
      <c r="H130" s="40">
        <f t="shared" si="11"/>
        <v>2.1549953202666268E-4</v>
      </c>
      <c r="I130" s="40">
        <f t="shared" si="11"/>
        <v>0</v>
      </c>
      <c r="J130" s="40">
        <f t="shared" si="11"/>
        <v>6.8876584580288017E-2</v>
      </c>
      <c r="K130" s="40">
        <f t="shared" si="11"/>
        <v>6.8077063406320323E-4</v>
      </c>
      <c r="L130" s="40">
        <f t="shared" si="11"/>
        <v>0.14838513767259598</v>
      </c>
      <c r="M130" s="40">
        <f t="shared" si="11"/>
        <v>1.7923823993323464E-2</v>
      </c>
      <c r="N130" s="40">
        <f t="shared" si="11"/>
        <v>1</v>
      </c>
    </row>
    <row r="131" spans="1:14" ht="15.95" customHeight="1" x14ac:dyDescent="0.25">
      <c r="A131" s="7">
        <v>41715</v>
      </c>
      <c r="B131" s="40">
        <f t="shared" ref="B131:N131" si="12">B16/$N16</f>
        <v>7.7603850692981646E-2</v>
      </c>
      <c r="C131" s="40">
        <f t="shared" si="12"/>
        <v>6.0304633335582392E-2</v>
      </c>
      <c r="D131" s="40">
        <f t="shared" si="12"/>
        <v>2.3313736535833852E-3</v>
      </c>
      <c r="E131" s="40">
        <f t="shared" si="12"/>
        <v>7.6433086921254894E-3</v>
      </c>
      <c r="F131" s="40">
        <f t="shared" si="12"/>
        <v>0.57948663228302633</v>
      </c>
      <c r="G131" s="40">
        <f t="shared" si="12"/>
        <v>0</v>
      </c>
      <c r="H131" s="40">
        <f t="shared" si="12"/>
        <v>7.1573808171902652E-7</v>
      </c>
      <c r="I131" s="40">
        <f t="shared" si="12"/>
        <v>0</v>
      </c>
      <c r="J131" s="40">
        <f t="shared" si="12"/>
        <v>8.8809891217887751E-2</v>
      </c>
      <c r="K131" s="40">
        <f t="shared" si="12"/>
        <v>9.4935499159211681E-4</v>
      </c>
      <c r="L131" s="40">
        <f t="shared" si="12"/>
        <v>0.16157151633705219</v>
      </c>
      <c r="M131" s="40">
        <f t="shared" si="12"/>
        <v>2.1298723058087107E-2</v>
      </c>
      <c r="N131" s="40">
        <f t="shared" si="12"/>
        <v>1</v>
      </c>
    </row>
    <row r="132" spans="1:14" ht="15.95" customHeight="1" x14ac:dyDescent="0.25">
      <c r="A132" s="7">
        <v>41722</v>
      </c>
      <c r="B132" s="40">
        <f t="shared" ref="B132:N132" si="13">B17/$N17</f>
        <v>7.0820238391370027E-2</v>
      </c>
      <c r="C132" s="40">
        <f t="shared" si="13"/>
        <v>4.1028060257494829E-2</v>
      </c>
      <c r="D132" s="40">
        <f t="shared" si="13"/>
        <v>1.626791659644653E-3</v>
      </c>
      <c r="E132" s="40">
        <f t="shared" si="13"/>
        <v>8.355378659813565E-3</v>
      </c>
      <c r="F132" s="40">
        <f t="shared" si="13"/>
        <v>0.58510052253363498</v>
      </c>
      <c r="G132" s="40">
        <f t="shared" si="13"/>
        <v>0</v>
      </c>
      <c r="H132" s="40">
        <f t="shared" si="13"/>
        <v>1.0374211674910989E-4</v>
      </c>
      <c r="I132" s="40">
        <f t="shared" si="13"/>
        <v>0</v>
      </c>
      <c r="J132" s="40">
        <f t="shared" si="13"/>
        <v>8.7785124843888979E-2</v>
      </c>
      <c r="K132" s="40">
        <f t="shared" si="13"/>
        <v>8.397172658516285E-4</v>
      </c>
      <c r="L132" s="40">
        <f t="shared" si="13"/>
        <v>0.17628945378485009</v>
      </c>
      <c r="M132" s="40">
        <f t="shared" si="13"/>
        <v>2.8050970486702301E-2</v>
      </c>
      <c r="N132" s="40">
        <f t="shared" si="13"/>
        <v>1</v>
      </c>
    </row>
    <row r="133" spans="1:14" ht="15.95" customHeight="1" x14ac:dyDescent="0.25">
      <c r="A133" s="7">
        <v>41729</v>
      </c>
      <c r="B133" s="40">
        <f t="shared" ref="B133:N133" si="14">B18/$N18</f>
        <v>6.4953571830991874E-2</v>
      </c>
      <c r="C133" s="40">
        <f t="shared" si="14"/>
        <v>3.9998302305180956E-2</v>
      </c>
      <c r="D133" s="40">
        <f t="shared" si="14"/>
        <v>2.802306823704785E-3</v>
      </c>
      <c r="E133" s="40">
        <f t="shared" si="14"/>
        <v>1.0105547613692093E-2</v>
      </c>
      <c r="F133" s="40">
        <f t="shared" si="14"/>
        <v>0.6058867650096541</v>
      </c>
      <c r="G133" s="40">
        <f t="shared" si="14"/>
        <v>0</v>
      </c>
      <c r="H133" s="40">
        <f t="shared" si="14"/>
        <v>1.1715338806517362E-3</v>
      </c>
      <c r="I133" s="40">
        <f t="shared" si="14"/>
        <v>0</v>
      </c>
      <c r="J133" s="40">
        <f t="shared" si="14"/>
        <v>9.9904336985926656E-2</v>
      </c>
      <c r="K133" s="40">
        <f t="shared" si="14"/>
        <v>5.2410054756447911E-4</v>
      </c>
      <c r="L133" s="40">
        <f t="shared" si="14"/>
        <v>0.15664818822849408</v>
      </c>
      <c r="M133" s="40">
        <f t="shared" si="14"/>
        <v>1.800534677413931E-2</v>
      </c>
      <c r="N133" s="40">
        <f t="shared" si="14"/>
        <v>1</v>
      </c>
    </row>
    <row r="134" spans="1:14" ht="15.95" customHeight="1" x14ac:dyDescent="0.25">
      <c r="A134" s="7">
        <v>41736</v>
      </c>
      <c r="B134" s="40">
        <f t="shared" ref="B134:N134" si="15">B19/$N19</f>
        <v>7.0620526909997386E-2</v>
      </c>
      <c r="C134" s="40">
        <f t="shared" si="15"/>
        <v>5.1654113851580807E-2</v>
      </c>
      <c r="D134" s="40">
        <f t="shared" si="15"/>
        <v>2.8770523463407358E-3</v>
      </c>
      <c r="E134" s="40">
        <f t="shared" si="15"/>
        <v>9.9604655280630967E-3</v>
      </c>
      <c r="F134" s="40">
        <f t="shared" si="15"/>
        <v>0.52269715481335777</v>
      </c>
      <c r="G134" s="40">
        <f t="shared" si="15"/>
        <v>0</v>
      </c>
      <c r="H134" s="40">
        <f t="shared" si="15"/>
        <v>5.6920612253254243E-5</v>
      </c>
      <c r="I134" s="40">
        <f t="shared" si="15"/>
        <v>0</v>
      </c>
      <c r="J134" s="40">
        <f t="shared" si="15"/>
        <v>0.12174308755290041</v>
      </c>
      <c r="K134" s="40">
        <f t="shared" si="15"/>
        <v>1.4107289921764911E-3</v>
      </c>
      <c r="L134" s="40">
        <f t="shared" si="15"/>
        <v>0.19890987939590066</v>
      </c>
      <c r="M134" s="40">
        <f t="shared" si="15"/>
        <v>2.007006999742934E-2</v>
      </c>
      <c r="N134" s="40">
        <f t="shared" si="15"/>
        <v>1</v>
      </c>
    </row>
    <row r="135" spans="1:14" ht="15.95" customHeight="1" x14ac:dyDescent="0.25">
      <c r="A135" s="7">
        <v>41743</v>
      </c>
      <c r="B135" s="40">
        <f t="shared" ref="B135:N135" si="16">B20/$N20</f>
        <v>5.98097701205271E-2</v>
      </c>
      <c r="C135" s="40">
        <f t="shared" si="16"/>
        <v>3.6049390957078931E-2</v>
      </c>
      <c r="D135" s="40">
        <f t="shared" si="16"/>
        <v>7.8707011915975906E-4</v>
      </c>
      <c r="E135" s="40">
        <f t="shared" si="16"/>
        <v>1.0445326055338851E-2</v>
      </c>
      <c r="F135" s="40">
        <f t="shared" si="16"/>
        <v>0.64318243307722189</v>
      </c>
      <c r="G135" s="40">
        <f t="shared" si="16"/>
        <v>0</v>
      </c>
      <c r="H135" s="40">
        <f t="shared" si="16"/>
        <v>7.5803729091761441E-6</v>
      </c>
      <c r="I135" s="40">
        <f t="shared" si="16"/>
        <v>0</v>
      </c>
      <c r="J135" s="40">
        <f t="shared" si="16"/>
        <v>7.4758683501925785E-2</v>
      </c>
      <c r="K135" s="40">
        <f t="shared" si="16"/>
        <v>0</v>
      </c>
      <c r="L135" s="40">
        <f t="shared" si="16"/>
        <v>0.1607979157158681</v>
      </c>
      <c r="M135" s="40">
        <f t="shared" si="16"/>
        <v>1.4161830079970439E-2</v>
      </c>
      <c r="N135" s="40">
        <f t="shared" si="16"/>
        <v>1</v>
      </c>
    </row>
    <row r="136" spans="1:14" ht="15.95" customHeight="1" x14ac:dyDescent="0.25">
      <c r="A136" s="7">
        <v>41750</v>
      </c>
      <c r="B136" s="40">
        <f t="shared" ref="B136:N136" si="17">B21/$N21</f>
        <v>6.3424276743502983E-2</v>
      </c>
      <c r="C136" s="40">
        <f t="shared" si="17"/>
        <v>5.3991272647575528E-2</v>
      </c>
      <c r="D136" s="40">
        <f t="shared" si="17"/>
        <v>6.028979305065533E-3</v>
      </c>
      <c r="E136" s="40">
        <f t="shared" si="17"/>
        <v>9.9477572854179807E-3</v>
      </c>
      <c r="F136" s="40">
        <f t="shared" si="17"/>
        <v>0.56321394823827808</v>
      </c>
      <c r="G136" s="40">
        <f t="shared" si="17"/>
        <v>0</v>
      </c>
      <c r="H136" s="40">
        <f t="shared" si="17"/>
        <v>8.9076715054969963E-6</v>
      </c>
      <c r="I136" s="40">
        <f t="shared" si="17"/>
        <v>0</v>
      </c>
      <c r="J136" s="40">
        <f t="shared" si="17"/>
        <v>8.5760458531295575E-2</v>
      </c>
      <c r="K136" s="40">
        <f t="shared" si="17"/>
        <v>2.5306694747116967E-3</v>
      </c>
      <c r="L136" s="40">
        <f t="shared" si="17"/>
        <v>0.1931859249717536</v>
      </c>
      <c r="M136" s="40">
        <f t="shared" si="17"/>
        <v>2.1907805130893573E-2</v>
      </c>
      <c r="N136" s="40">
        <f t="shared" si="17"/>
        <v>1</v>
      </c>
    </row>
    <row r="137" spans="1:14" ht="15.95" customHeight="1" x14ac:dyDescent="0.25">
      <c r="A137" s="7">
        <v>41757</v>
      </c>
      <c r="B137" s="40">
        <f t="shared" ref="B137:N137" si="18">B22/$N22</f>
        <v>7.8660218075543159E-2</v>
      </c>
      <c r="C137" s="40">
        <f t="shared" si="18"/>
        <v>9.2869864309859065E-2</v>
      </c>
      <c r="D137" s="40">
        <f t="shared" si="18"/>
        <v>3.2544684074745163E-3</v>
      </c>
      <c r="E137" s="40">
        <f t="shared" si="18"/>
        <v>5.9751009529608462E-3</v>
      </c>
      <c r="F137" s="40">
        <f t="shared" si="18"/>
        <v>0.52102763068638047</v>
      </c>
      <c r="G137" s="40">
        <f t="shared" si="18"/>
        <v>0</v>
      </c>
      <c r="H137" s="40">
        <f t="shared" si="18"/>
        <v>7.1161220743535083E-5</v>
      </c>
      <c r="I137" s="40">
        <f t="shared" si="18"/>
        <v>0</v>
      </c>
      <c r="J137" s="40">
        <f t="shared" si="18"/>
        <v>9.5136505488017067E-2</v>
      </c>
      <c r="K137" s="40">
        <f t="shared" si="18"/>
        <v>9.0346457328813225E-3</v>
      </c>
      <c r="L137" s="40">
        <f t="shared" si="18"/>
        <v>0.16515129161545883</v>
      </c>
      <c r="M137" s="40">
        <f t="shared" si="18"/>
        <v>2.8819113510681213E-2</v>
      </c>
      <c r="N137" s="40">
        <f t="shared" si="18"/>
        <v>1</v>
      </c>
    </row>
    <row r="138" spans="1:14" ht="15.95" customHeight="1" x14ac:dyDescent="0.25">
      <c r="A138" s="7">
        <v>41764</v>
      </c>
      <c r="B138" s="40">
        <f t="shared" ref="B138:N138" si="19">B23/$N23</f>
        <v>9.4043727194058749E-2</v>
      </c>
      <c r="C138" s="40">
        <f t="shared" si="19"/>
        <v>4.9968170405930226E-2</v>
      </c>
      <c r="D138" s="40">
        <f t="shared" si="19"/>
        <v>4.4307572195804263E-3</v>
      </c>
      <c r="E138" s="40">
        <f t="shared" si="19"/>
        <v>1.0477974529878921E-2</v>
      </c>
      <c r="F138" s="40">
        <f t="shared" si="19"/>
        <v>0.47036432757984331</v>
      </c>
      <c r="G138" s="40">
        <f t="shared" si="19"/>
        <v>0</v>
      </c>
      <c r="H138" s="40">
        <f t="shared" si="19"/>
        <v>1.2944680187205546E-4</v>
      </c>
      <c r="I138" s="40">
        <f t="shared" si="19"/>
        <v>1.5319148150539106E-4</v>
      </c>
      <c r="J138" s="40">
        <f t="shared" si="19"/>
        <v>7.7286104061971617E-2</v>
      </c>
      <c r="K138" s="40">
        <f t="shared" si="19"/>
        <v>1.1860850455554903E-3</v>
      </c>
      <c r="L138" s="40">
        <f t="shared" si="19"/>
        <v>0.24469556163820436</v>
      </c>
      <c r="M138" s="40">
        <f t="shared" si="19"/>
        <v>4.7264654041599324E-2</v>
      </c>
      <c r="N138" s="40">
        <f t="shared" si="19"/>
        <v>1</v>
      </c>
    </row>
    <row r="139" spans="1:14" ht="15.95" customHeight="1" x14ac:dyDescent="0.25">
      <c r="A139" s="7">
        <v>41771</v>
      </c>
      <c r="B139" s="40">
        <f t="shared" ref="B139:N139" si="20">B24/$N24</f>
        <v>6.5421235474479061E-2</v>
      </c>
      <c r="C139" s="40">
        <f t="shared" si="20"/>
        <v>4.25092603975755E-2</v>
      </c>
      <c r="D139" s="40">
        <f t="shared" si="20"/>
        <v>4.2243490939806302E-3</v>
      </c>
      <c r="E139" s="40">
        <f t="shared" si="20"/>
        <v>7.8462564891510992E-3</v>
      </c>
      <c r="F139" s="40">
        <f t="shared" si="20"/>
        <v>0.53896186523230105</v>
      </c>
      <c r="G139" s="40">
        <f t="shared" si="20"/>
        <v>8.0210708768383834E-2</v>
      </c>
      <c r="H139" s="40">
        <f t="shared" si="20"/>
        <v>5.3075653836073448E-5</v>
      </c>
      <c r="I139" s="40">
        <f t="shared" si="20"/>
        <v>0</v>
      </c>
      <c r="J139" s="40">
        <f t="shared" si="20"/>
        <v>7.0698118190454837E-2</v>
      </c>
      <c r="K139" s="40">
        <f t="shared" si="20"/>
        <v>3.2738744890964118E-4</v>
      </c>
      <c r="L139" s="40">
        <f t="shared" si="20"/>
        <v>0.16812047529504853</v>
      </c>
      <c r="M139" s="40">
        <f t="shared" si="20"/>
        <v>2.1627267955879749E-2</v>
      </c>
      <c r="N139" s="40">
        <f t="shared" si="20"/>
        <v>1</v>
      </c>
    </row>
    <row r="140" spans="1:14" ht="15.95" customHeight="1" x14ac:dyDescent="0.25">
      <c r="A140" s="7">
        <v>41778</v>
      </c>
      <c r="B140" s="40">
        <f t="shared" ref="B140:N140" si="21">B25/$N25</f>
        <v>6.0338210758604176E-2</v>
      </c>
      <c r="C140" s="40">
        <f t="shared" si="21"/>
        <v>3.4816337033738813E-2</v>
      </c>
      <c r="D140" s="40">
        <f t="shared" si="21"/>
        <v>3.6691885518261281E-3</v>
      </c>
      <c r="E140" s="40">
        <f t="shared" si="21"/>
        <v>3.6061121773104977E-2</v>
      </c>
      <c r="F140" s="40">
        <f t="shared" si="21"/>
        <v>0.44874093133504622</v>
      </c>
      <c r="G140" s="40">
        <f t="shared" si="21"/>
        <v>0.15879387684920016</v>
      </c>
      <c r="H140" s="40">
        <f t="shared" si="21"/>
        <v>1.4201234737878365E-4</v>
      </c>
      <c r="I140" s="40">
        <f t="shared" si="21"/>
        <v>0</v>
      </c>
      <c r="J140" s="40">
        <f t="shared" si="21"/>
        <v>8.4400260836667948E-2</v>
      </c>
      <c r="K140" s="40">
        <f t="shared" si="21"/>
        <v>9.9286601304119911E-5</v>
      </c>
      <c r="L140" s="40">
        <f t="shared" si="21"/>
        <v>0.14829388057553483</v>
      </c>
      <c r="M140" s="40">
        <f t="shared" si="21"/>
        <v>2.4644893337593936E-2</v>
      </c>
      <c r="N140" s="40">
        <f t="shared" si="21"/>
        <v>1</v>
      </c>
    </row>
    <row r="141" spans="1:14" ht="15.95" customHeight="1" x14ac:dyDescent="0.25">
      <c r="A141" s="7">
        <v>41785</v>
      </c>
      <c r="B141" s="40">
        <f t="shared" ref="B141:N141" si="22">B26/$N26</f>
        <v>4.0499419422291044E-2</v>
      </c>
      <c r="C141" s="40">
        <f t="shared" si="22"/>
        <v>5.5861999545307663E-2</v>
      </c>
      <c r="D141" s="40">
        <f t="shared" si="22"/>
        <v>4.6634040200828168E-3</v>
      </c>
      <c r="E141" s="40">
        <f t="shared" si="22"/>
        <v>1.932907079548277E-2</v>
      </c>
      <c r="F141" s="40">
        <f t="shared" si="22"/>
        <v>0.53569826900575734</v>
      </c>
      <c r="G141" s="40">
        <f t="shared" si="22"/>
        <v>0.11336279293378487</v>
      </c>
      <c r="H141" s="40">
        <f t="shared" si="22"/>
        <v>3.0572769557642637E-4</v>
      </c>
      <c r="I141" s="40">
        <f t="shared" si="22"/>
        <v>7.109862139342969E-6</v>
      </c>
      <c r="J141" s="40">
        <f t="shared" si="22"/>
        <v>6.1794644660815856E-2</v>
      </c>
      <c r="K141" s="40">
        <f t="shared" si="22"/>
        <v>7.4562335635904205E-4</v>
      </c>
      <c r="L141" s="40">
        <f t="shared" si="22"/>
        <v>0.14392797692236875</v>
      </c>
      <c r="M141" s="40">
        <f t="shared" si="22"/>
        <v>2.3803961780033946E-2</v>
      </c>
      <c r="N141" s="40">
        <f t="shared" si="22"/>
        <v>1</v>
      </c>
    </row>
    <row r="142" spans="1:14" ht="15.95" customHeight="1" x14ac:dyDescent="0.25">
      <c r="A142" s="7">
        <v>41792</v>
      </c>
      <c r="B142" s="40">
        <f t="shared" ref="B142:N142" si="23">B27/$N27</f>
        <v>5.9010786638091117E-2</v>
      </c>
      <c r="C142" s="40">
        <f t="shared" si="23"/>
        <v>4.5842910459450922E-2</v>
      </c>
      <c r="D142" s="40">
        <f t="shared" si="23"/>
        <v>5.6841997034689611E-3</v>
      </c>
      <c r="E142" s="40">
        <f t="shared" si="23"/>
        <v>1.795816962130678E-2</v>
      </c>
      <c r="F142" s="40">
        <f t="shared" si="23"/>
        <v>0.47027805563968761</v>
      </c>
      <c r="G142" s="40">
        <f t="shared" si="23"/>
        <v>0.11358255025824007</v>
      </c>
      <c r="H142" s="40">
        <f t="shared" si="23"/>
        <v>8.4625483575763658E-5</v>
      </c>
      <c r="I142" s="40">
        <f t="shared" si="23"/>
        <v>2.9526235489623229E-5</v>
      </c>
      <c r="J142" s="40">
        <f t="shared" si="23"/>
        <v>0.10085834637403115</v>
      </c>
      <c r="K142" s="40">
        <f t="shared" si="23"/>
        <v>3.5516845315172589E-4</v>
      </c>
      <c r="L142" s="40">
        <f t="shared" si="23"/>
        <v>0.15888791392909618</v>
      </c>
      <c r="M142" s="40">
        <f t="shared" si="23"/>
        <v>2.7427747204410123E-2</v>
      </c>
      <c r="N142" s="40">
        <f t="shared" si="23"/>
        <v>1</v>
      </c>
    </row>
    <row r="143" spans="1:14" ht="15.95" customHeight="1" x14ac:dyDescent="0.25">
      <c r="A143" s="7">
        <v>41799</v>
      </c>
      <c r="B143" s="40">
        <f t="shared" ref="B143:N143" si="24">B28/$N28</f>
        <v>7.9600679038761016E-2</v>
      </c>
      <c r="C143" s="40">
        <f t="shared" si="24"/>
        <v>5.2586862136713895E-2</v>
      </c>
      <c r="D143" s="40">
        <f t="shared" si="24"/>
        <v>4.0628087496418133E-3</v>
      </c>
      <c r="E143" s="40">
        <f t="shared" si="24"/>
        <v>8.6264457209772223E-3</v>
      </c>
      <c r="F143" s="40">
        <f t="shared" si="24"/>
        <v>0.35443490491557778</v>
      </c>
      <c r="G143" s="40">
        <f t="shared" si="24"/>
        <v>0.17422278612085823</v>
      </c>
      <c r="H143" s="40">
        <f t="shared" si="24"/>
        <v>1.3239603481020307E-4</v>
      </c>
      <c r="I143" s="40">
        <f t="shared" si="24"/>
        <v>5.4037736898226302E-4</v>
      </c>
      <c r="J143" s="40">
        <f t="shared" si="24"/>
        <v>6.7437978710643845E-2</v>
      </c>
      <c r="K143" s="40">
        <f t="shared" si="24"/>
        <v>3.3099008702550768E-5</v>
      </c>
      <c r="L143" s="40">
        <f t="shared" si="24"/>
        <v>0.20332514366309737</v>
      </c>
      <c r="M143" s="40">
        <f t="shared" si="24"/>
        <v>5.4996518531233787E-2</v>
      </c>
      <c r="N143" s="40">
        <f t="shared" si="24"/>
        <v>1</v>
      </c>
    </row>
    <row r="144" spans="1:14" ht="15.95" customHeight="1" x14ac:dyDescent="0.25">
      <c r="A144" s="7">
        <v>41806</v>
      </c>
      <c r="B144" s="40">
        <f t="shared" ref="B144:N144" si="25">B29/$N29</f>
        <v>8.108543350229451E-2</v>
      </c>
      <c r="C144" s="40">
        <f t="shared" si="25"/>
        <v>5.6139801621327604E-2</v>
      </c>
      <c r="D144" s="40">
        <f t="shared" si="25"/>
        <v>4.7193233101983818E-3</v>
      </c>
      <c r="E144" s="40">
        <f t="shared" si="25"/>
        <v>1.7267965872787554E-2</v>
      </c>
      <c r="F144" s="40">
        <f t="shared" si="25"/>
        <v>0.47354427552325395</v>
      </c>
      <c r="G144" s="40">
        <f t="shared" si="25"/>
        <v>0.1107264644207748</v>
      </c>
      <c r="H144" s="40">
        <f t="shared" si="25"/>
        <v>2.66084240716635E-5</v>
      </c>
      <c r="I144" s="40">
        <f t="shared" si="25"/>
        <v>2.989991040153271E-4</v>
      </c>
      <c r="J144" s="40">
        <f t="shared" si="25"/>
        <v>6.9350454712944015E-2</v>
      </c>
      <c r="K144" s="40">
        <f t="shared" si="25"/>
        <v>1.111040068797124E-3</v>
      </c>
      <c r="L144" s="40">
        <f t="shared" si="25"/>
        <v>0.15935683542982684</v>
      </c>
      <c r="M144" s="40">
        <f t="shared" si="25"/>
        <v>2.6372798009708379E-2</v>
      </c>
      <c r="N144" s="40">
        <f t="shared" si="25"/>
        <v>1</v>
      </c>
    </row>
    <row r="145" spans="1:14" ht="15.95" customHeight="1" x14ac:dyDescent="0.25">
      <c r="A145" s="7">
        <v>41813</v>
      </c>
      <c r="B145" s="40">
        <f t="shared" ref="B145:N145" si="26">B30/$N30</f>
        <v>5.6665829066954644E-2</v>
      </c>
      <c r="C145" s="40">
        <f t="shared" si="26"/>
        <v>3.2316979231884396E-2</v>
      </c>
      <c r="D145" s="40">
        <f t="shared" si="26"/>
        <v>3.9243610685819712E-3</v>
      </c>
      <c r="E145" s="40">
        <f t="shared" si="26"/>
        <v>6.5181461487367658E-3</v>
      </c>
      <c r="F145" s="40">
        <f t="shared" si="26"/>
        <v>0.56330256201515971</v>
      </c>
      <c r="G145" s="40">
        <f t="shared" si="26"/>
        <v>7.5992254015144589E-2</v>
      </c>
      <c r="H145" s="40">
        <f t="shared" si="26"/>
        <v>1.9379321581619837E-4</v>
      </c>
      <c r="I145" s="40">
        <f t="shared" si="26"/>
        <v>1.1539126883727982E-4</v>
      </c>
      <c r="J145" s="40">
        <f t="shared" si="26"/>
        <v>4.063048012485327E-2</v>
      </c>
      <c r="K145" s="40">
        <f t="shared" si="26"/>
        <v>8.9823155530807945E-4</v>
      </c>
      <c r="L145" s="40">
        <f t="shared" si="26"/>
        <v>0.19321015540018902</v>
      </c>
      <c r="M145" s="40">
        <f t="shared" si="26"/>
        <v>2.6231816888534005E-2</v>
      </c>
      <c r="N145" s="40">
        <f t="shared" si="26"/>
        <v>1</v>
      </c>
    </row>
    <row r="146" spans="1:14" ht="15.95" customHeight="1" x14ac:dyDescent="0.25">
      <c r="A146" s="7">
        <v>41820</v>
      </c>
      <c r="B146" s="40">
        <f t="shared" ref="B146:N146" si="27">B31/$N31</f>
        <v>5.908151454584417E-2</v>
      </c>
      <c r="C146" s="40">
        <f t="shared" si="27"/>
        <v>4.4776446256881659E-2</v>
      </c>
      <c r="D146" s="40">
        <f t="shared" si="27"/>
        <v>7.1757891284796411E-3</v>
      </c>
      <c r="E146" s="40">
        <f t="shared" si="27"/>
        <v>7.9818372184419593E-3</v>
      </c>
      <c r="F146" s="40">
        <f t="shared" si="27"/>
        <v>0.50559638763329062</v>
      </c>
      <c r="G146" s="40">
        <f t="shared" si="27"/>
        <v>6.411080719553032E-2</v>
      </c>
      <c r="H146" s="40">
        <f t="shared" si="27"/>
        <v>1.4727875475354592E-6</v>
      </c>
      <c r="I146" s="40">
        <f t="shared" si="27"/>
        <v>1.8731571779465765E-5</v>
      </c>
      <c r="J146" s="40">
        <f t="shared" si="27"/>
        <v>7.7081135848477977E-2</v>
      </c>
      <c r="K146" s="40">
        <f t="shared" si="27"/>
        <v>6.7053071464194384E-4</v>
      </c>
      <c r="L146" s="40">
        <f t="shared" si="27"/>
        <v>0.19923782039734916</v>
      </c>
      <c r="M146" s="40">
        <f t="shared" si="27"/>
        <v>3.4267526701735489E-2</v>
      </c>
      <c r="N146" s="40">
        <f t="shared" si="27"/>
        <v>1</v>
      </c>
    </row>
    <row r="147" spans="1:14" ht="15.95" customHeight="1" x14ac:dyDescent="0.25">
      <c r="A147" s="29">
        <v>41827</v>
      </c>
      <c r="B147" s="40">
        <f t="shared" ref="B147:N147" si="28">B32/$N32</f>
        <v>7.2589127007628429E-2</v>
      </c>
      <c r="C147" s="40">
        <f t="shared" si="28"/>
        <v>5.0699227468662567E-2</v>
      </c>
      <c r="D147" s="40">
        <f t="shared" si="28"/>
        <v>6.6133895666127089E-3</v>
      </c>
      <c r="E147" s="40">
        <f t="shared" si="28"/>
        <v>7.894472054036315E-3</v>
      </c>
      <c r="F147" s="40">
        <f t="shared" si="28"/>
        <v>0.46233159664938051</v>
      </c>
      <c r="G147" s="40">
        <f t="shared" si="28"/>
        <v>9.9414027203981445E-2</v>
      </c>
      <c r="H147" s="40">
        <f t="shared" si="28"/>
        <v>9.9694785847252016E-5</v>
      </c>
      <c r="I147" s="40">
        <f t="shared" si="28"/>
        <v>3.4865281363858596E-5</v>
      </c>
      <c r="J147" s="40">
        <f t="shared" si="28"/>
        <v>7.5816573499348561E-2</v>
      </c>
      <c r="K147" s="40">
        <f t="shared" si="28"/>
        <v>4.5776945449106203E-3</v>
      </c>
      <c r="L147" s="40">
        <f t="shared" si="28"/>
        <v>0.19043488331386391</v>
      </c>
      <c r="M147" s="40">
        <f t="shared" si="28"/>
        <v>2.9494448624363716E-2</v>
      </c>
      <c r="N147" s="40">
        <f t="shared" si="28"/>
        <v>1</v>
      </c>
    </row>
    <row r="148" spans="1:14" ht="15.95" customHeight="1" x14ac:dyDescent="0.25">
      <c r="A148" s="29">
        <v>41834</v>
      </c>
      <c r="B148" s="40">
        <f t="shared" ref="B148:N148" si="29">B33/$N33</f>
        <v>7.5759742136061028E-2</v>
      </c>
      <c r="C148" s="40">
        <f t="shared" si="29"/>
        <v>5.5382180276483929E-2</v>
      </c>
      <c r="D148" s="40">
        <f t="shared" si="29"/>
        <v>1.0497674617725402E-2</v>
      </c>
      <c r="E148" s="40">
        <f t="shared" si="29"/>
        <v>7.3249639094976155E-3</v>
      </c>
      <c r="F148" s="40">
        <f t="shared" si="29"/>
        <v>0.35241355234670979</v>
      </c>
      <c r="G148" s="40">
        <f t="shared" si="29"/>
        <v>0.16557546989837318</v>
      </c>
      <c r="H148" s="40">
        <f t="shared" si="29"/>
        <v>4.6982074014166674E-5</v>
      </c>
      <c r="I148" s="40">
        <f t="shared" si="29"/>
        <v>1.2393014355564349E-4</v>
      </c>
      <c r="J148" s="40">
        <f t="shared" si="29"/>
        <v>0.10174211935740564</v>
      </c>
      <c r="K148" s="40">
        <f t="shared" si="29"/>
        <v>1.1022011648114054E-2</v>
      </c>
      <c r="L148" s="40">
        <f t="shared" si="29"/>
        <v>0.15973201590152178</v>
      </c>
      <c r="M148" s="40">
        <f t="shared" si="29"/>
        <v>6.0379357690537726E-2</v>
      </c>
      <c r="N148" s="40">
        <f t="shared" si="29"/>
        <v>1</v>
      </c>
    </row>
    <row r="149" spans="1:14" ht="15.95" customHeight="1" x14ac:dyDescent="0.25">
      <c r="A149" s="29">
        <v>41841</v>
      </c>
      <c r="B149" s="40">
        <f t="shared" ref="B149:N149" si="30">B34/$N34</f>
        <v>4.2059602051533695E-2</v>
      </c>
      <c r="C149" s="40">
        <f t="shared" si="30"/>
        <v>4.0133591135843777E-2</v>
      </c>
      <c r="D149" s="40">
        <f t="shared" si="30"/>
        <v>6.2437168732403237E-3</v>
      </c>
      <c r="E149" s="40">
        <f t="shared" si="30"/>
        <v>1.0583785247269623E-2</v>
      </c>
      <c r="F149" s="40">
        <f t="shared" si="30"/>
        <v>0.25435418581830932</v>
      </c>
      <c r="G149" s="40">
        <f t="shared" si="30"/>
        <v>0.13829640957888606</v>
      </c>
      <c r="H149" s="40">
        <f t="shared" si="30"/>
        <v>4.3601536770580422E-4</v>
      </c>
      <c r="I149" s="40">
        <f t="shared" si="30"/>
        <v>6.6511256379497819E-5</v>
      </c>
      <c r="J149" s="40">
        <f t="shared" si="30"/>
        <v>4.9935442726861484E-2</v>
      </c>
      <c r="K149" s="40">
        <f t="shared" si="30"/>
        <v>1.7765886811002055E-3</v>
      </c>
      <c r="L149" s="40">
        <f t="shared" si="30"/>
        <v>0.412830540431883</v>
      </c>
      <c r="M149" s="40">
        <f t="shared" si="30"/>
        <v>4.3283610830987168E-2</v>
      </c>
      <c r="N149" s="40">
        <f t="shared" si="30"/>
        <v>1</v>
      </c>
    </row>
    <row r="150" spans="1:14" ht="15.95" customHeight="1" x14ac:dyDescent="0.25">
      <c r="A150" s="29">
        <v>41848</v>
      </c>
      <c r="B150" s="40">
        <f t="shared" ref="B150:N150" si="31">B35/$N35</f>
        <v>8.4596738233309765E-2</v>
      </c>
      <c r="C150" s="40">
        <f t="shared" si="31"/>
        <v>7.8087277795579807E-2</v>
      </c>
      <c r="D150" s="40">
        <f t="shared" si="31"/>
        <v>7.5009092956358804E-3</v>
      </c>
      <c r="E150" s="40">
        <f t="shared" si="31"/>
        <v>1.3193655765605342E-2</v>
      </c>
      <c r="F150" s="40">
        <f t="shared" si="31"/>
        <v>0.47797460599818203</v>
      </c>
      <c r="G150" s="40">
        <f t="shared" si="31"/>
        <v>0.12418111012800304</v>
      </c>
      <c r="H150" s="40">
        <f t="shared" si="31"/>
        <v>2.546232278890228E-4</v>
      </c>
      <c r="I150" s="40">
        <f t="shared" si="31"/>
        <v>6.3897529212332216E-5</v>
      </c>
      <c r="J150" s="40">
        <f t="shared" si="31"/>
        <v>7.1639988096750193E-2</v>
      </c>
      <c r="K150" s="40">
        <f t="shared" si="31"/>
        <v>3.9968571829208325E-4</v>
      </c>
      <c r="L150" s="40">
        <f t="shared" si="31"/>
        <v>9.8298537871584865E-2</v>
      </c>
      <c r="M150" s="40">
        <f t="shared" si="31"/>
        <v>4.3808970339955663E-2</v>
      </c>
      <c r="N150" s="40">
        <f t="shared" si="31"/>
        <v>1</v>
      </c>
    </row>
    <row r="151" spans="1:14" ht="15.95" customHeight="1" x14ac:dyDescent="0.25">
      <c r="A151" s="29">
        <v>41855</v>
      </c>
      <c r="B151" s="40">
        <f t="shared" ref="B151:N151" si="32">B36/$N36</f>
        <v>8.1358488089499678E-2</v>
      </c>
      <c r="C151" s="40">
        <f t="shared" si="32"/>
        <v>7.5968045858266262E-2</v>
      </c>
      <c r="D151" s="40">
        <f t="shared" si="32"/>
        <v>7.4279011343482814E-3</v>
      </c>
      <c r="E151" s="40">
        <f t="shared" si="32"/>
        <v>1.2650255756017966E-2</v>
      </c>
      <c r="F151" s="40">
        <f t="shared" si="32"/>
        <v>0.32566129476753708</v>
      </c>
      <c r="G151" s="40">
        <f t="shared" si="32"/>
        <v>0.10490735020976993</v>
      </c>
      <c r="H151" s="40">
        <f t="shared" si="32"/>
        <v>1.0924351276014569E-4</v>
      </c>
      <c r="I151" s="40">
        <f t="shared" si="32"/>
        <v>0</v>
      </c>
      <c r="J151" s="40">
        <f t="shared" si="32"/>
        <v>8.6195176606313817E-2</v>
      </c>
      <c r="K151" s="40">
        <f t="shared" si="32"/>
        <v>2.4836731113044644E-3</v>
      </c>
      <c r="L151" s="40">
        <f t="shared" si="32"/>
        <v>0.26030864085492877</v>
      </c>
      <c r="M151" s="40">
        <f t="shared" si="32"/>
        <v>4.2929930099253659E-2</v>
      </c>
      <c r="N151" s="40">
        <f t="shared" si="32"/>
        <v>1</v>
      </c>
    </row>
    <row r="152" spans="1:14" ht="15.95" customHeight="1" x14ac:dyDescent="0.25">
      <c r="A152" s="29">
        <v>41862</v>
      </c>
      <c r="B152" s="40">
        <f t="shared" ref="B152:N152" si="33">B37/$N37</f>
        <v>9.7195480291917796E-2</v>
      </c>
      <c r="C152" s="40">
        <f t="shared" si="33"/>
        <v>6.4700936666154105E-2</v>
      </c>
      <c r="D152" s="40">
        <f t="shared" si="33"/>
        <v>7.6557156640247436E-3</v>
      </c>
      <c r="E152" s="40">
        <f t="shared" si="33"/>
        <v>1.4498386731530309E-2</v>
      </c>
      <c r="F152" s="40">
        <f t="shared" si="33"/>
        <v>0.3706117897792402</v>
      </c>
      <c r="G152" s="40">
        <f t="shared" si="33"/>
        <v>0.10185111601560513</v>
      </c>
      <c r="H152" s="40">
        <f t="shared" si="33"/>
        <v>0</v>
      </c>
      <c r="I152" s="40">
        <f t="shared" si="33"/>
        <v>9.3711846684728091E-5</v>
      </c>
      <c r="J152" s="40">
        <f t="shared" si="33"/>
        <v>7.9904303795924086E-2</v>
      </c>
      <c r="K152" s="40">
        <f t="shared" si="33"/>
        <v>8.2616367860640391E-4</v>
      </c>
      <c r="L152" s="40">
        <f t="shared" si="33"/>
        <v>0.21209702350669277</v>
      </c>
      <c r="M152" s="40">
        <f t="shared" si="33"/>
        <v>5.056537202361968E-2</v>
      </c>
      <c r="N152" s="40">
        <f t="shared" si="33"/>
        <v>1</v>
      </c>
    </row>
    <row r="153" spans="1:14" ht="15.95" customHeight="1" x14ac:dyDescent="0.25">
      <c r="A153" s="29">
        <v>41869</v>
      </c>
      <c r="B153" s="40">
        <f t="shared" ref="B153:N153" si="34">B38/$N38</f>
        <v>9.9752273104063899E-2</v>
      </c>
      <c r="C153" s="40">
        <f t="shared" si="34"/>
        <v>7.4693857130058189E-2</v>
      </c>
      <c r="D153" s="40">
        <f t="shared" si="34"/>
        <v>8.5020318637757612E-3</v>
      </c>
      <c r="E153" s="40">
        <f t="shared" si="34"/>
        <v>1.719613147643078E-2</v>
      </c>
      <c r="F153" s="40">
        <f t="shared" si="34"/>
        <v>0.35855801787651514</v>
      </c>
      <c r="G153" s="40">
        <f t="shared" si="34"/>
        <v>0.12103022711705662</v>
      </c>
      <c r="H153" s="40">
        <f t="shared" si="34"/>
        <v>0</v>
      </c>
      <c r="I153" s="40">
        <f t="shared" si="34"/>
        <v>1.5288658860308579E-4</v>
      </c>
      <c r="J153" s="40">
        <f t="shared" si="34"/>
        <v>7.4251344935622035E-2</v>
      </c>
      <c r="K153" s="40">
        <f t="shared" si="34"/>
        <v>2.2596733031882131E-3</v>
      </c>
      <c r="L153" s="40">
        <f t="shared" si="34"/>
        <v>0.20080844711662443</v>
      </c>
      <c r="M153" s="40">
        <f t="shared" si="34"/>
        <v>4.2795109488061721E-2</v>
      </c>
      <c r="N153" s="40">
        <f t="shared" si="34"/>
        <v>1</v>
      </c>
    </row>
    <row r="154" spans="1:14" ht="15.95" customHeight="1" x14ac:dyDescent="0.25">
      <c r="A154" s="29">
        <v>41876</v>
      </c>
      <c r="B154" s="40">
        <f t="shared" ref="B154:N154" si="35">B39/$N39</f>
        <v>0.10103428424385674</v>
      </c>
      <c r="C154" s="40">
        <f t="shared" si="35"/>
        <v>7.5582420645747564E-2</v>
      </c>
      <c r="D154" s="40">
        <f t="shared" si="35"/>
        <v>1.0705788401739655E-2</v>
      </c>
      <c r="E154" s="40">
        <f t="shared" si="35"/>
        <v>1.2730240622529341E-2</v>
      </c>
      <c r="F154" s="40">
        <f t="shared" si="35"/>
        <v>0.38404760648006508</v>
      </c>
      <c r="G154" s="40">
        <f t="shared" si="35"/>
        <v>0.14193793936482169</v>
      </c>
      <c r="H154" s="40">
        <f t="shared" si="35"/>
        <v>2.2369716500634484E-5</v>
      </c>
      <c r="I154" s="40">
        <f t="shared" si="35"/>
        <v>1.1220986004609375E-3</v>
      </c>
      <c r="J154" s="40">
        <f t="shared" si="35"/>
        <v>7.6697606499149001E-2</v>
      </c>
      <c r="K154" s="40">
        <f t="shared" si="35"/>
        <v>1.8152657745842469E-3</v>
      </c>
      <c r="L154" s="40">
        <f t="shared" si="35"/>
        <v>0.15209073736876513</v>
      </c>
      <c r="M154" s="40">
        <f t="shared" si="35"/>
        <v>4.2213642281780206E-2</v>
      </c>
      <c r="N154" s="40">
        <f t="shared" si="35"/>
        <v>1</v>
      </c>
    </row>
    <row r="155" spans="1:14" ht="15.95" customHeight="1" x14ac:dyDescent="0.25">
      <c r="A155" s="29">
        <v>41883</v>
      </c>
      <c r="B155" s="40">
        <f t="shared" ref="B155:N155" si="36">B40/$N40</f>
        <v>6.7429404254082212E-2</v>
      </c>
      <c r="C155" s="40">
        <f t="shared" si="36"/>
        <v>6.2138083654352395E-2</v>
      </c>
      <c r="D155" s="40">
        <f t="shared" si="36"/>
        <v>1.0691516670159655E-2</v>
      </c>
      <c r="E155" s="40">
        <f t="shared" si="36"/>
        <v>1.9548414688550401E-2</v>
      </c>
      <c r="F155" s="40">
        <f t="shared" si="36"/>
        <v>0.37319304956129645</v>
      </c>
      <c r="G155" s="40">
        <f t="shared" si="36"/>
        <v>0.12107135380114432</v>
      </c>
      <c r="H155" s="40">
        <f t="shared" si="36"/>
        <v>0</v>
      </c>
      <c r="I155" s="40">
        <f t="shared" si="36"/>
        <v>5.5679434712039774E-4</v>
      </c>
      <c r="J155" s="40">
        <f t="shared" si="36"/>
        <v>8.470249624504704E-2</v>
      </c>
      <c r="K155" s="40">
        <f t="shared" si="36"/>
        <v>2.8857311434367506E-3</v>
      </c>
      <c r="L155" s="40">
        <f t="shared" si="36"/>
        <v>0.20638160888744739</v>
      </c>
      <c r="M155" s="40">
        <f t="shared" si="36"/>
        <v>5.1401546747363192E-2</v>
      </c>
      <c r="N155" s="40">
        <f t="shared" si="36"/>
        <v>1</v>
      </c>
    </row>
    <row r="156" spans="1:14" ht="15.95" customHeight="1" x14ac:dyDescent="0.25">
      <c r="A156" s="29">
        <v>41890</v>
      </c>
      <c r="B156" s="40">
        <f t="shared" ref="B156:N156" si="37">B41/$N41</f>
        <v>0.10704578385389218</v>
      </c>
      <c r="C156" s="40">
        <f t="shared" si="37"/>
        <v>8.8362264728313503E-2</v>
      </c>
      <c r="D156" s="40">
        <f t="shared" si="37"/>
        <v>5.1699971596438025E-3</v>
      </c>
      <c r="E156" s="40">
        <f t="shared" si="37"/>
        <v>1.1638968360034203E-2</v>
      </c>
      <c r="F156" s="40">
        <f t="shared" si="37"/>
        <v>0.28380271193488366</v>
      </c>
      <c r="G156" s="40">
        <f t="shared" si="37"/>
        <v>0.13383466206156264</v>
      </c>
      <c r="H156" s="40">
        <f t="shared" si="37"/>
        <v>0</v>
      </c>
      <c r="I156" s="40">
        <f t="shared" si="37"/>
        <v>4.1634962013408736E-4</v>
      </c>
      <c r="J156" s="40">
        <f t="shared" si="37"/>
        <v>8.1353919759344875E-2</v>
      </c>
      <c r="K156" s="40">
        <f t="shared" si="37"/>
        <v>5.3261849784622629E-3</v>
      </c>
      <c r="L156" s="40">
        <f t="shared" si="37"/>
        <v>0.17795779666140052</v>
      </c>
      <c r="M156" s="40">
        <f t="shared" si="37"/>
        <v>0.10509136088232836</v>
      </c>
      <c r="N156" s="40">
        <f t="shared" si="37"/>
        <v>1</v>
      </c>
    </row>
    <row r="157" spans="1:14" ht="15.95" customHeight="1" x14ac:dyDescent="0.25">
      <c r="A157" s="29">
        <v>41897</v>
      </c>
      <c r="B157" s="40">
        <f t="shared" ref="B157:N157" si="38">B42/$N42</f>
        <v>0.10210575106248065</v>
      </c>
      <c r="C157" s="40">
        <f t="shared" si="38"/>
        <v>6.9169601126714261E-2</v>
      </c>
      <c r="D157" s="40">
        <f t="shared" si="38"/>
        <v>9.3738471745444044E-3</v>
      </c>
      <c r="E157" s="40">
        <f t="shared" si="38"/>
        <v>8.8274754033427182E-3</v>
      </c>
      <c r="F157" s="40">
        <f t="shared" si="38"/>
        <v>0.25968798185127789</v>
      </c>
      <c r="G157" s="40">
        <f t="shared" si="38"/>
        <v>0.14662376858846074</v>
      </c>
      <c r="H157" s="40">
        <f t="shared" si="38"/>
        <v>0</v>
      </c>
      <c r="I157" s="40">
        <f t="shared" si="38"/>
        <v>1.420527275380863E-4</v>
      </c>
      <c r="J157" s="40">
        <f t="shared" si="38"/>
        <v>8.6439138545478605E-2</v>
      </c>
      <c r="K157" s="40">
        <f t="shared" si="38"/>
        <v>1.7473066132333297E-3</v>
      </c>
      <c r="L157" s="40">
        <f t="shared" si="38"/>
        <v>0.27501309442902672</v>
      </c>
      <c r="M157" s="40">
        <f t="shared" si="38"/>
        <v>4.0869982477902626E-2</v>
      </c>
      <c r="N157" s="40">
        <f t="shared" si="38"/>
        <v>1</v>
      </c>
    </row>
    <row r="158" spans="1:14" ht="15.95" customHeight="1" x14ac:dyDescent="0.25">
      <c r="A158" s="29">
        <v>41904</v>
      </c>
      <c r="B158" s="40">
        <f t="shared" ref="B158:N158" si="39">B43/$N43</f>
        <v>0.11599855205008695</v>
      </c>
      <c r="C158" s="40">
        <f t="shared" si="39"/>
        <v>5.506403597991355E-2</v>
      </c>
      <c r="D158" s="40">
        <f t="shared" si="39"/>
        <v>1.1767192878239706E-2</v>
      </c>
      <c r="E158" s="40">
        <f t="shared" si="39"/>
        <v>7.1443417579771093E-3</v>
      </c>
      <c r="F158" s="40">
        <f t="shared" si="39"/>
        <v>0.36910893066760969</v>
      </c>
      <c r="G158" s="40">
        <f t="shared" si="39"/>
        <v>0.11781184077947876</v>
      </c>
      <c r="H158" s="40">
        <f t="shared" si="39"/>
        <v>0</v>
      </c>
      <c r="I158" s="40">
        <f t="shared" si="39"/>
        <v>4.6612647858082528E-4</v>
      </c>
      <c r="J158" s="40">
        <f t="shared" si="39"/>
        <v>7.5141125351184918E-2</v>
      </c>
      <c r="K158" s="40">
        <f t="shared" si="39"/>
        <v>2.8960733934068144E-3</v>
      </c>
      <c r="L158" s="40">
        <f t="shared" si="39"/>
        <v>0.20544341821633513</v>
      </c>
      <c r="M158" s="40">
        <f t="shared" si="39"/>
        <v>3.9158362447186401E-2</v>
      </c>
      <c r="N158" s="40">
        <f t="shared" si="39"/>
        <v>1</v>
      </c>
    </row>
    <row r="159" spans="1:14" ht="15.95" customHeight="1" x14ac:dyDescent="0.25">
      <c r="A159" s="29">
        <v>41911</v>
      </c>
      <c r="B159" s="40">
        <f t="shared" ref="B159:N159" si="40">B44/$N44</f>
        <v>7.8840101530208914E-2</v>
      </c>
      <c r="C159" s="40">
        <f t="shared" si="40"/>
        <v>7.5144943381508483E-2</v>
      </c>
      <c r="D159" s="40">
        <f t="shared" si="40"/>
        <v>8.9110847048104406E-3</v>
      </c>
      <c r="E159" s="40">
        <f t="shared" si="40"/>
        <v>1.504491061836952E-2</v>
      </c>
      <c r="F159" s="40">
        <f t="shared" si="40"/>
        <v>0.32008537953557653</v>
      </c>
      <c r="G159" s="40">
        <f t="shared" si="40"/>
        <v>0.13967627920434308</v>
      </c>
      <c r="H159" s="40">
        <f t="shared" si="40"/>
        <v>6.9053017155070955E-7</v>
      </c>
      <c r="I159" s="40">
        <f t="shared" si="40"/>
        <v>4.0388964319809667E-4</v>
      </c>
      <c r="J159" s="40">
        <f t="shared" si="40"/>
        <v>9.0628570217457446E-2</v>
      </c>
      <c r="K159" s="40">
        <f t="shared" si="40"/>
        <v>3.7105500662243068E-3</v>
      </c>
      <c r="L159" s="40">
        <f t="shared" si="40"/>
        <v>0.22031653764937098</v>
      </c>
      <c r="M159" s="40">
        <f t="shared" si="40"/>
        <v>4.7237062918760814E-2</v>
      </c>
      <c r="N159" s="40">
        <f t="shared" si="40"/>
        <v>1</v>
      </c>
    </row>
    <row r="160" spans="1:14" ht="15.95" customHeight="1" x14ac:dyDescent="0.25">
      <c r="A160" s="29">
        <v>41918</v>
      </c>
      <c r="B160" s="40">
        <f t="shared" ref="B160:N160" si="41">B45/$N45</f>
        <v>7.0330202446711204E-2</v>
      </c>
      <c r="C160" s="40">
        <f t="shared" si="41"/>
        <v>7.3924836610978997E-2</v>
      </c>
      <c r="D160" s="40">
        <f t="shared" si="41"/>
        <v>9.8754134273824588E-3</v>
      </c>
      <c r="E160" s="40">
        <f t="shared" si="41"/>
        <v>1.0145646079885329E-2</v>
      </c>
      <c r="F160" s="40">
        <f t="shared" si="41"/>
        <v>0.42435084613067642</v>
      </c>
      <c r="G160" s="40">
        <f t="shared" si="41"/>
        <v>9.1235921007999779E-2</v>
      </c>
      <c r="H160" s="40">
        <f t="shared" si="41"/>
        <v>0</v>
      </c>
      <c r="I160" s="40">
        <f t="shared" si="41"/>
        <v>4.7988638432151223E-4</v>
      </c>
      <c r="J160" s="40">
        <f t="shared" si="41"/>
        <v>8.2512262533707095E-2</v>
      </c>
      <c r="K160" s="40">
        <f t="shared" si="41"/>
        <v>7.3800316635828705E-3</v>
      </c>
      <c r="L160" s="40">
        <f t="shared" si="41"/>
        <v>0.17370152205033404</v>
      </c>
      <c r="M160" s="40">
        <f t="shared" si="41"/>
        <v>5.6063431664420287E-2</v>
      </c>
      <c r="N160" s="40">
        <f t="shared" si="41"/>
        <v>1</v>
      </c>
    </row>
    <row r="161" spans="1:14" ht="15.95" customHeight="1" x14ac:dyDescent="0.25">
      <c r="A161" s="29">
        <v>41925</v>
      </c>
      <c r="B161" s="40">
        <f t="shared" ref="B161:N161" si="42">B46/$N46</f>
        <v>5.3287811892144168E-2</v>
      </c>
      <c r="C161" s="40">
        <f t="shared" si="42"/>
        <v>9.3791815405832882E-2</v>
      </c>
      <c r="D161" s="40">
        <f t="shared" si="42"/>
        <v>1.0288051338551452E-2</v>
      </c>
      <c r="E161" s="40">
        <f t="shared" si="42"/>
        <v>3.1803984255652971E-3</v>
      </c>
      <c r="F161" s="40">
        <f t="shared" si="42"/>
        <v>0.47511319953469261</v>
      </c>
      <c r="G161" s="40">
        <f t="shared" si="42"/>
        <v>0.12436913168966005</v>
      </c>
      <c r="H161" s="40">
        <f t="shared" si="42"/>
        <v>0</v>
      </c>
      <c r="I161" s="40">
        <f t="shared" si="42"/>
        <v>9.0434746743030942E-4</v>
      </c>
      <c r="J161" s="40">
        <f t="shared" si="42"/>
        <v>7.6040391166693866E-2</v>
      </c>
      <c r="K161" s="40">
        <f t="shared" si="42"/>
        <v>3.1826107452768027E-5</v>
      </c>
      <c r="L161" s="40">
        <f t="shared" si="42"/>
        <v>9.785018337475182E-2</v>
      </c>
      <c r="M161" s="40">
        <f t="shared" si="42"/>
        <v>6.5142843597224803E-2</v>
      </c>
      <c r="N161" s="40">
        <f t="shared" si="42"/>
        <v>1</v>
      </c>
    </row>
    <row r="162" spans="1:14" ht="15.95" customHeight="1" x14ac:dyDescent="0.25">
      <c r="A162" s="29">
        <v>41932</v>
      </c>
      <c r="B162" s="40">
        <f t="shared" ref="B162:N162" si="43">B47/$N47</f>
        <v>7.1369759055883955E-2</v>
      </c>
      <c r="C162" s="40">
        <f t="shared" si="43"/>
        <v>4.9336815877741601E-2</v>
      </c>
      <c r="D162" s="40">
        <f t="shared" si="43"/>
        <v>1.0912099028593638E-2</v>
      </c>
      <c r="E162" s="40">
        <f t="shared" si="43"/>
        <v>7.4177309063862907E-3</v>
      </c>
      <c r="F162" s="40">
        <f t="shared" si="43"/>
        <v>0.35129509933331882</v>
      </c>
      <c r="G162" s="40">
        <f t="shared" si="43"/>
        <v>0.10956276764906306</v>
      </c>
      <c r="H162" s="40">
        <f t="shared" si="43"/>
        <v>0</v>
      </c>
      <c r="I162" s="40">
        <f t="shared" si="43"/>
        <v>5.7780458005591759E-4</v>
      </c>
      <c r="J162" s="40">
        <f t="shared" si="43"/>
        <v>8.7743788657962299E-2</v>
      </c>
      <c r="K162" s="40">
        <f t="shared" si="43"/>
        <v>6.2166886109689358E-3</v>
      </c>
      <c r="L162" s="40">
        <f t="shared" si="43"/>
        <v>0.266756404001744</v>
      </c>
      <c r="M162" s="40">
        <f t="shared" si="43"/>
        <v>3.8811042298281584E-2</v>
      </c>
      <c r="N162" s="40">
        <f t="shared" si="43"/>
        <v>1</v>
      </c>
    </row>
    <row r="163" spans="1:14" ht="15.95" customHeight="1" x14ac:dyDescent="0.25">
      <c r="A163" s="29">
        <v>41939</v>
      </c>
      <c r="B163" s="40">
        <f t="shared" ref="B163:N163" si="44">B48/$N48</f>
        <v>9.5881864010064086E-2</v>
      </c>
      <c r="C163" s="40">
        <f t="shared" si="44"/>
        <v>5.3344908165720767E-2</v>
      </c>
      <c r="D163" s="40">
        <f t="shared" si="44"/>
        <v>5.7778172006248737E-3</v>
      </c>
      <c r="E163" s="40">
        <f t="shared" si="44"/>
        <v>9.3211065734580233E-3</v>
      </c>
      <c r="F163" s="40">
        <f t="shared" si="44"/>
        <v>0.49409721401436074</v>
      </c>
      <c r="G163" s="40">
        <f t="shared" si="44"/>
        <v>7.2281633969312961E-2</v>
      </c>
      <c r="H163" s="40">
        <f t="shared" si="44"/>
        <v>1.9646202568203539E-5</v>
      </c>
      <c r="I163" s="40">
        <f t="shared" si="44"/>
        <v>2.1786853523146229E-3</v>
      </c>
      <c r="J163" s="40">
        <f t="shared" si="44"/>
        <v>6.1425247209870713E-2</v>
      </c>
      <c r="K163" s="40">
        <f t="shared" si="44"/>
        <v>1.4712386229908691E-3</v>
      </c>
      <c r="L163" s="40">
        <f t="shared" si="44"/>
        <v>0.15061865978660274</v>
      </c>
      <c r="M163" s="40">
        <f t="shared" si="44"/>
        <v>5.3581978892111276E-2</v>
      </c>
      <c r="N163" s="40">
        <f t="shared" si="44"/>
        <v>1</v>
      </c>
    </row>
    <row r="164" spans="1:14" ht="15.95" customHeight="1" x14ac:dyDescent="0.25">
      <c r="A164" s="29">
        <v>41946</v>
      </c>
      <c r="B164" s="40">
        <f t="shared" ref="B164:N164" si="45">B49/$N49</f>
        <v>8.6440203727635528E-2</v>
      </c>
      <c r="C164" s="40">
        <f t="shared" si="45"/>
        <v>6.5245748900652281E-2</v>
      </c>
      <c r="D164" s="40">
        <f t="shared" si="45"/>
        <v>7.1066779114729393E-3</v>
      </c>
      <c r="E164" s="40">
        <f t="shared" si="45"/>
        <v>1.6422201421138038E-2</v>
      </c>
      <c r="F164" s="40">
        <f t="shared" si="45"/>
        <v>0.25911697489472607</v>
      </c>
      <c r="G164" s="40">
        <f t="shared" si="45"/>
        <v>7.7710662323950908E-2</v>
      </c>
      <c r="H164" s="40">
        <f t="shared" si="45"/>
        <v>1.6151393877039618E-5</v>
      </c>
      <c r="I164" s="40">
        <f t="shared" si="45"/>
        <v>1.0631692595317254E-3</v>
      </c>
      <c r="J164" s="40">
        <f t="shared" si="45"/>
        <v>9.2838332289798986E-2</v>
      </c>
      <c r="K164" s="40">
        <f t="shared" si="45"/>
        <v>1.3822440406661116E-2</v>
      </c>
      <c r="L164" s="40">
        <f t="shared" si="45"/>
        <v>0.30691613169219689</v>
      </c>
      <c r="M164" s="40">
        <f t="shared" si="45"/>
        <v>7.3301305778358403E-2</v>
      </c>
      <c r="N164" s="40">
        <f t="shared" si="45"/>
        <v>1</v>
      </c>
    </row>
    <row r="165" spans="1:14" ht="15.95" customHeight="1" x14ac:dyDescent="0.25">
      <c r="A165" s="29">
        <v>41953</v>
      </c>
      <c r="B165" s="40">
        <f t="shared" ref="B165:N165" si="46">B50/$N50</f>
        <v>7.5853276073560891E-2</v>
      </c>
      <c r="C165" s="40">
        <f t="shared" si="46"/>
        <v>6.3486425113456618E-2</v>
      </c>
      <c r="D165" s="40">
        <f t="shared" si="46"/>
        <v>1.0706329435655082E-2</v>
      </c>
      <c r="E165" s="40">
        <f t="shared" si="46"/>
        <v>1.264972787205372E-2</v>
      </c>
      <c r="F165" s="40">
        <f t="shared" si="46"/>
        <v>0.32160499621811461</v>
      </c>
      <c r="G165" s="40">
        <f t="shared" si="46"/>
        <v>0.11125977052997804</v>
      </c>
      <c r="H165" s="40">
        <f t="shared" si="46"/>
        <v>0</v>
      </c>
      <c r="I165" s="40">
        <f t="shared" si="46"/>
        <v>3.6170727237765717E-4</v>
      </c>
      <c r="J165" s="40">
        <f t="shared" si="46"/>
        <v>7.5373825306120745E-2</v>
      </c>
      <c r="K165" s="40">
        <f t="shared" si="46"/>
        <v>1.1938285495357941E-3</v>
      </c>
      <c r="L165" s="40">
        <f t="shared" si="46"/>
        <v>0.2767073602522801</v>
      </c>
      <c r="M165" s="40">
        <f t="shared" si="46"/>
        <v>5.0802753376866773E-2</v>
      </c>
      <c r="N165" s="40">
        <f t="shared" si="46"/>
        <v>1</v>
      </c>
    </row>
    <row r="166" spans="1:14" ht="15.95" customHeight="1" x14ac:dyDescent="0.25">
      <c r="A166" s="29">
        <v>41960</v>
      </c>
      <c r="B166" s="40">
        <f t="shared" ref="B166:N166" si="47">B51/$N51</f>
        <v>6.094400148081025E-2</v>
      </c>
      <c r="C166" s="40">
        <f t="shared" si="47"/>
        <v>7.5599740119519893E-2</v>
      </c>
      <c r="D166" s="40">
        <f t="shared" si="47"/>
        <v>1.1292250337473825E-2</v>
      </c>
      <c r="E166" s="40">
        <f t="shared" si="47"/>
        <v>9.8786057231152261E-3</v>
      </c>
      <c r="F166" s="40">
        <f t="shared" si="47"/>
        <v>0.40458454593356574</v>
      </c>
      <c r="G166" s="40">
        <f t="shared" si="47"/>
        <v>8.9306663524065313E-2</v>
      </c>
      <c r="H166" s="40">
        <f t="shared" si="47"/>
        <v>4.3412341939293685E-4</v>
      </c>
      <c r="I166" s="40">
        <f t="shared" si="47"/>
        <v>4.7270177726791416E-4</v>
      </c>
      <c r="J166" s="40">
        <f t="shared" si="47"/>
        <v>0.10785069321903458</v>
      </c>
      <c r="K166" s="40">
        <f t="shared" si="47"/>
        <v>4.4000056344727445E-3</v>
      </c>
      <c r="L166" s="40">
        <f t="shared" si="47"/>
        <v>0.1993071250092176</v>
      </c>
      <c r="M166" s="40">
        <f t="shared" si="47"/>
        <v>3.5929543822063828E-2</v>
      </c>
      <c r="N166" s="40">
        <f t="shared" si="47"/>
        <v>1</v>
      </c>
    </row>
    <row r="167" spans="1:14" ht="15.95" customHeight="1" x14ac:dyDescent="0.25">
      <c r="A167" s="29">
        <v>41967</v>
      </c>
      <c r="B167" s="40">
        <f t="shared" ref="B167:N167" si="48">B52/$N52</f>
        <v>7.7597374730616925E-2</v>
      </c>
      <c r="C167" s="40">
        <f t="shared" si="48"/>
        <v>5.0242125201241196E-2</v>
      </c>
      <c r="D167" s="40">
        <f t="shared" si="48"/>
        <v>8.3432591430123368E-3</v>
      </c>
      <c r="E167" s="40">
        <f t="shared" si="48"/>
        <v>8.0355757212478632E-3</v>
      </c>
      <c r="F167" s="40">
        <f t="shared" si="48"/>
        <v>0.62315695428073881</v>
      </c>
      <c r="G167" s="40">
        <f t="shared" si="48"/>
        <v>9.4222195532298963E-2</v>
      </c>
      <c r="H167" s="40">
        <f t="shared" si="48"/>
        <v>0</v>
      </c>
      <c r="I167" s="40">
        <f t="shared" si="48"/>
        <v>4.5468933753392884E-5</v>
      </c>
      <c r="J167" s="40">
        <f t="shared" si="48"/>
        <v>4.6963587077358447E-2</v>
      </c>
      <c r="K167" s="40">
        <f t="shared" si="48"/>
        <v>7.1083896866478689E-6</v>
      </c>
      <c r="L167" s="40">
        <f t="shared" si="48"/>
        <v>6.7612701808114156E-2</v>
      </c>
      <c r="M167" s="40">
        <f t="shared" si="48"/>
        <v>2.3773649181931141E-2</v>
      </c>
      <c r="N167" s="40">
        <f t="shared" si="48"/>
        <v>1</v>
      </c>
    </row>
    <row r="168" spans="1:14" ht="15.95" customHeight="1" x14ac:dyDescent="0.25">
      <c r="A168" s="29">
        <v>41974</v>
      </c>
      <c r="B168" s="40">
        <f t="shared" ref="B168:N168" si="49">B53/$N53</f>
        <v>4.9911618511266825E-2</v>
      </c>
      <c r="C168" s="40">
        <f t="shared" si="49"/>
        <v>9.1996104031374537E-2</v>
      </c>
      <c r="D168" s="40">
        <f t="shared" si="49"/>
        <v>7.9153786671415701E-3</v>
      </c>
      <c r="E168" s="40">
        <f t="shared" si="49"/>
        <v>7.8966881823717746E-3</v>
      </c>
      <c r="F168" s="40">
        <f t="shared" si="49"/>
        <v>0.41802266712154401</v>
      </c>
      <c r="G168" s="40">
        <f t="shared" si="49"/>
        <v>8.9636021102789995E-2</v>
      </c>
      <c r="H168" s="40">
        <f t="shared" si="49"/>
        <v>0</v>
      </c>
      <c r="I168" s="40">
        <f t="shared" si="49"/>
        <v>3.8336833181050234E-4</v>
      </c>
      <c r="J168" s="40">
        <f t="shared" si="49"/>
        <v>4.8724788151050066E-2</v>
      </c>
      <c r="K168" s="40">
        <f t="shared" si="49"/>
        <v>2.5447025188183739E-3</v>
      </c>
      <c r="L168" s="40">
        <f t="shared" si="49"/>
        <v>0.20947732897758897</v>
      </c>
      <c r="M168" s="40">
        <f t="shared" si="49"/>
        <v>7.3491334404243339E-2</v>
      </c>
      <c r="N168" s="40">
        <f t="shared" si="49"/>
        <v>1</v>
      </c>
    </row>
    <row r="169" spans="1:14" ht="15.95" customHeight="1" x14ac:dyDescent="0.25">
      <c r="A169" s="29">
        <v>41981</v>
      </c>
      <c r="B169" s="40">
        <f t="shared" ref="B169:N169" si="50">B54/$N54</f>
        <v>7.0595103824666536E-2</v>
      </c>
      <c r="C169" s="40">
        <f t="shared" si="50"/>
        <v>0.13588880550415056</v>
      </c>
      <c r="D169" s="40">
        <f t="shared" si="50"/>
        <v>7.6708030720228082E-3</v>
      </c>
      <c r="E169" s="40">
        <f t="shared" si="50"/>
        <v>8.4425170787622451E-3</v>
      </c>
      <c r="F169" s="40">
        <f t="shared" si="50"/>
        <v>0.36147183244728065</v>
      </c>
      <c r="G169" s="40">
        <f t="shared" si="50"/>
        <v>7.6992791614422962E-2</v>
      </c>
      <c r="H169" s="40">
        <f t="shared" si="50"/>
        <v>0</v>
      </c>
      <c r="I169" s="40">
        <f t="shared" si="50"/>
        <v>1.0027705942517143E-3</v>
      </c>
      <c r="J169" s="40">
        <f t="shared" si="50"/>
        <v>7.880616571752673E-2</v>
      </c>
      <c r="K169" s="40">
        <f t="shared" si="50"/>
        <v>1.367786010074425E-3</v>
      </c>
      <c r="L169" s="40">
        <f t="shared" si="50"/>
        <v>0.1728963043420492</v>
      </c>
      <c r="M169" s="40">
        <f t="shared" si="50"/>
        <v>8.4865119794792374E-2</v>
      </c>
      <c r="N169" s="40">
        <f t="shared" si="50"/>
        <v>1</v>
      </c>
    </row>
    <row r="170" spans="1:14" ht="15.95" customHeight="1" x14ac:dyDescent="0.25">
      <c r="A170" s="29">
        <v>41988</v>
      </c>
      <c r="B170" s="40">
        <f t="shared" ref="B170:N170" si="51">B55/$N55</f>
        <v>9.9091274754545308E-2</v>
      </c>
      <c r="C170" s="40">
        <f t="shared" si="51"/>
        <v>0.11039007017139892</v>
      </c>
      <c r="D170" s="40">
        <f t="shared" si="51"/>
        <v>8.3114569501925861E-3</v>
      </c>
      <c r="E170" s="40">
        <f t="shared" si="51"/>
        <v>7.7467165164185215E-3</v>
      </c>
      <c r="F170" s="40">
        <f t="shared" si="51"/>
        <v>0.36982396445042875</v>
      </c>
      <c r="G170" s="40">
        <f t="shared" si="51"/>
        <v>8.256642642098154E-2</v>
      </c>
      <c r="H170" s="40">
        <f t="shared" si="51"/>
        <v>0</v>
      </c>
      <c r="I170" s="40">
        <f t="shared" si="51"/>
        <v>2.2719648707016384E-4</v>
      </c>
      <c r="J170" s="40">
        <f t="shared" si="51"/>
        <v>6.5055889529533006E-2</v>
      </c>
      <c r="K170" s="40">
        <f t="shared" si="51"/>
        <v>1.4314168546109788E-3</v>
      </c>
      <c r="L170" s="40">
        <f t="shared" si="51"/>
        <v>0.1594192526890145</v>
      </c>
      <c r="M170" s="40">
        <f t="shared" si="51"/>
        <v>9.5936335175805701E-2</v>
      </c>
      <c r="N170" s="40">
        <f t="shared" si="51"/>
        <v>1</v>
      </c>
    </row>
    <row r="171" spans="1:14" ht="15.95" customHeight="1" x14ac:dyDescent="0.25">
      <c r="A171" s="29">
        <v>41995</v>
      </c>
      <c r="B171" s="40">
        <f t="shared" ref="B171:N171" si="52">B56/$N56</f>
        <v>0.15942184058467551</v>
      </c>
      <c r="C171" s="40">
        <f t="shared" si="52"/>
        <v>0.1067986160791599</v>
      </c>
      <c r="D171" s="40">
        <f t="shared" si="52"/>
        <v>1.5688938402601573E-2</v>
      </c>
      <c r="E171" s="40">
        <f t="shared" si="52"/>
        <v>8.0989319567719119E-3</v>
      </c>
      <c r="F171" s="40">
        <f t="shared" si="52"/>
        <v>0.39959360805813648</v>
      </c>
      <c r="G171" s="40">
        <f t="shared" si="52"/>
        <v>8.1970717444753011E-2</v>
      </c>
      <c r="H171" s="40">
        <f t="shared" si="52"/>
        <v>0</v>
      </c>
      <c r="I171" s="40">
        <f t="shared" si="52"/>
        <v>3.9434991019835034E-4</v>
      </c>
      <c r="J171" s="40">
        <f t="shared" si="52"/>
        <v>9.3701717270763638E-2</v>
      </c>
      <c r="K171" s="40">
        <f t="shared" si="52"/>
        <v>5.3234817260118684E-3</v>
      </c>
      <c r="L171" s="40">
        <f t="shared" si="52"/>
        <v>9.1813345931968771E-2</v>
      </c>
      <c r="M171" s="40">
        <f t="shared" si="52"/>
        <v>3.7194452634958949E-2</v>
      </c>
      <c r="N171" s="40">
        <f t="shared" si="52"/>
        <v>1</v>
      </c>
    </row>
    <row r="172" spans="1:14" ht="15.95" customHeight="1" x14ac:dyDescent="0.25">
      <c r="A172" s="29">
        <v>42002</v>
      </c>
      <c r="B172" s="40">
        <f t="shared" ref="B172:N172" si="53">B57/$N57</f>
        <v>0.15336542511487922</v>
      </c>
      <c r="C172" s="40">
        <f t="shared" si="53"/>
        <v>0.20388287355662729</v>
      </c>
      <c r="D172" s="40">
        <f t="shared" si="53"/>
        <v>6.0042704712434961E-2</v>
      </c>
      <c r="E172" s="40">
        <f t="shared" si="53"/>
        <v>1.3417436757356684E-2</v>
      </c>
      <c r="F172" s="40">
        <f t="shared" si="53"/>
        <v>3.0426966805003446E-2</v>
      </c>
      <c r="G172" s="40">
        <f t="shared" si="53"/>
        <v>0.17341887744124504</v>
      </c>
      <c r="H172" s="40">
        <f t="shared" si="53"/>
        <v>0</v>
      </c>
      <c r="I172" s="40">
        <f t="shared" si="53"/>
        <v>1.3003978669139204E-3</v>
      </c>
      <c r="J172" s="40">
        <f t="shared" si="53"/>
        <v>0.11994470587668396</v>
      </c>
      <c r="K172" s="40">
        <f t="shared" si="53"/>
        <v>1.7422582012621263E-3</v>
      </c>
      <c r="L172" s="40">
        <f t="shared" si="53"/>
        <v>0.12379653383609902</v>
      </c>
      <c r="M172" s="40">
        <f t="shared" si="53"/>
        <v>0.11866181983149426</v>
      </c>
      <c r="N172" s="40">
        <f t="shared" si="53"/>
        <v>1</v>
      </c>
    </row>
    <row r="173" spans="1:14" ht="15.95" customHeight="1" x14ac:dyDescent="0.25">
      <c r="A173" s="29">
        <v>42009</v>
      </c>
      <c r="B173" s="40">
        <f t="shared" ref="B173:N173" si="54">B58/$N58</f>
        <v>6.0246555479683002E-2</v>
      </c>
      <c r="C173" s="40">
        <f t="shared" si="54"/>
        <v>8.0220501453132698E-2</v>
      </c>
      <c r="D173" s="40">
        <f t="shared" si="54"/>
        <v>9.0418448694479566E-3</v>
      </c>
      <c r="E173" s="40">
        <f t="shared" si="54"/>
        <v>7.5253121597899575E-3</v>
      </c>
      <c r="F173" s="40">
        <f t="shared" si="54"/>
        <v>0.48552303305182259</v>
      </c>
      <c r="G173" s="40">
        <f t="shared" si="54"/>
        <v>7.2142991880167665E-2</v>
      </c>
      <c r="H173" s="40">
        <f t="shared" si="54"/>
        <v>0</v>
      </c>
      <c r="I173" s="40">
        <f t="shared" si="54"/>
        <v>2.0443881106759054E-4</v>
      </c>
      <c r="J173" s="40">
        <f t="shared" si="54"/>
        <v>5.9974030243794864E-2</v>
      </c>
      <c r="K173" s="40">
        <f t="shared" si="54"/>
        <v>1.4919149858145997E-3</v>
      </c>
      <c r="L173" s="40">
        <f t="shared" si="54"/>
        <v>0.18639556849588296</v>
      </c>
      <c r="M173" s="40">
        <f t="shared" si="54"/>
        <v>3.7233808569396107E-2</v>
      </c>
      <c r="N173" s="40">
        <f t="shared" si="54"/>
        <v>1</v>
      </c>
    </row>
    <row r="174" spans="1:14" ht="15.95" customHeight="1" x14ac:dyDescent="0.25">
      <c r="A174" s="29">
        <v>42016</v>
      </c>
      <c r="B174" s="40">
        <f t="shared" ref="B174:N174" si="55">B59/$N59</f>
        <v>6.5630987836063429E-2</v>
      </c>
      <c r="C174" s="40">
        <f t="shared" si="55"/>
        <v>6.8580518639542745E-2</v>
      </c>
      <c r="D174" s="40">
        <f t="shared" si="55"/>
        <v>8.0790799268265767E-3</v>
      </c>
      <c r="E174" s="40">
        <f t="shared" si="55"/>
        <v>7.0634309341232561E-3</v>
      </c>
      <c r="F174" s="40">
        <f t="shared" si="55"/>
        <v>0.35266778857181702</v>
      </c>
      <c r="G174" s="40">
        <f t="shared" si="55"/>
        <v>0.10870303695783998</v>
      </c>
      <c r="H174" s="40">
        <f t="shared" si="55"/>
        <v>0</v>
      </c>
      <c r="I174" s="40">
        <f t="shared" si="55"/>
        <v>2.7486518570177297E-4</v>
      </c>
      <c r="J174" s="40">
        <f t="shared" si="55"/>
        <v>7.0793819556919838E-2</v>
      </c>
      <c r="K174" s="40">
        <f t="shared" si="55"/>
        <v>5.6414641750832529E-4</v>
      </c>
      <c r="L174" s="40">
        <f t="shared" si="55"/>
        <v>0.26927366814884979</v>
      </c>
      <c r="M174" s="40">
        <f t="shared" si="55"/>
        <v>4.8368657824807169E-2</v>
      </c>
      <c r="N174" s="40">
        <f t="shared" si="55"/>
        <v>1</v>
      </c>
    </row>
    <row r="175" spans="1:14" ht="15.95" customHeight="1" x14ac:dyDescent="0.25">
      <c r="A175" s="29">
        <v>42023</v>
      </c>
      <c r="B175" s="40">
        <f t="shared" ref="B175:N175" si="56">B60/$N60</f>
        <v>6.8142816158542355E-2</v>
      </c>
      <c r="C175" s="40">
        <f t="shared" si="56"/>
        <v>6.0999047968730673E-2</v>
      </c>
      <c r="D175" s="40">
        <f t="shared" si="56"/>
        <v>6.7165700362410334E-3</v>
      </c>
      <c r="E175" s="40">
        <f t="shared" si="56"/>
        <v>1.0533351010660844E-2</v>
      </c>
      <c r="F175" s="40">
        <f t="shared" si="56"/>
        <v>0.44944948063229501</v>
      </c>
      <c r="G175" s="40">
        <f t="shared" si="56"/>
        <v>0.11255452637603368</v>
      </c>
      <c r="H175" s="40">
        <f t="shared" si="56"/>
        <v>0</v>
      </c>
      <c r="I175" s="40">
        <f t="shared" si="56"/>
        <v>6.6531905717108182E-4</v>
      </c>
      <c r="J175" s="40">
        <f t="shared" si="56"/>
        <v>7.1254958867906823E-2</v>
      </c>
      <c r="K175" s="40">
        <f t="shared" si="56"/>
        <v>2.3302977330199981E-2</v>
      </c>
      <c r="L175" s="40">
        <f t="shared" si="56"/>
        <v>0.15791892825342335</v>
      </c>
      <c r="M175" s="40">
        <f t="shared" si="56"/>
        <v>3.8462024308795167E-2</v>
      </c>
      <c r="N175" s="40">
        <f t="shared" si="56"/>
        <v>1</v>
      </c>
    </row>
    <row r="176" spans="1:14" ht="15.95" customHeight="1" x14ac:dyDescent="0.25">
      <c r="A176" s="29">
        <v>42030</v>
      </c>
      <c r="B176" s="40">
        <f t="shared" ref="B176:N176" si="57">B61/$N61</f>
        <v>8.2245754101424526E-2</v>
      </c>
      <c r="C176" s="40">
        <f t="shared" si="57"/>
        <v>8.7338024327501845E-2</v>
      </c>
      <c r="D176" s="40">
        <f t="shared" si="57"/>
        <v>5.7990269602987768E-3</v>
      </c>
      <c r="E176" s="40">
        <f t="shared" si="57"/>
        <v>1.4450448975000177E-2</v>
      </c>
      <c r="F176" s="40">
        <f t="shared" si="57"/>
        <v>0.33590041275186466</v>
      </c>
      <c r="G176" s="40">
        <f t="shared" si="57"/>
        <v>0.11809939644419769</v>
      </c>
      <c r="H176" s="40">
        <f t="shared" si="57"/>
        <v>0</v>
      </c>
      <c r="I176" s="40">
        <f t="shared" si="57"/>
        <v>4.7390408001623272E-4</v>
      </c>
      <c r="J176" s="40">
        <f t="shared" si="57"/>
        <v>7.8092356112128572E-2</v>
      </c>
      <c r="K176" s="40">
        <f t="shared" si="57"/>
        <v>2.0846697115414429E-2</v>
      </c>
      <c r="L176" s="40">
        <f t="shared" si="57"/>
        <v>0.20167184791236165</v>
      </c>
      <c r="M176" s="40">
        <f t="shared" si="57"/>
        <v>5.5082131219791539E-2</v>
      </c>
      <c r="N176" s="40">
        <f t="shared" si="57"/>
        <v>1</v>
      </c>
    </row>
    <row r="177" spans="1:14" ht="15.95" customHeight="1" x14ac:dyDescent="0.25">
      <c r="A177" s="29">
        <v>42037</v>
      </c>
      <c r="B177" s="40">
        <f t="shared" ref="B177:N177" si="58">B62/$N62</f>
        <v>6.4344107318763694E-2</v>
      </c>
      <c r="C177" s="40">
        <f t="shared" si="58"/>
        <v>6.7312687574644745E-2</v>
      </c>
      <c r="D177" s="40">
        <f t="shared" si="58"/>
        <v>5.9049967052279898E-3</v>
      </c>
      <c r="E177" s="40">
        <f t="shared" si="58"/>
        <v>1.065865603179687E-2</v>
      </c>
      <c r="F177" s="40">
        <f t="shared" si="58"/>
        <v>0.52184391669550023</v>
      </c>
      <c r="G177" s="40">
        <f t="shared" si="58"/>
        <v>7.5230411327331242E-2</v>
      </c>
      <c r="H177" s="40">
        <f t="shared" si="58"/>
        <v>0</v>
      </c>
      <c r="I177" s="40">
        <f t="shared" si="58"/>
        <v>2.7513842525259764E-4</v>
      </c>
      <c r="J177" s="40">
        <f t="shared" si="58"/>
        <v>5.3513591569042861E-2</v>
      </c>
      <c r="K177" s="40">
        <f t="shared" si="58"/>
        <v>1.1566653729695234E-3</v>
      </c>
      <c r="L177" s="40">
        <f t="shared" si="58"/>
        <v>0.16120187879059614</v>
      </c>
      <c r="M177" s="40">
        <f t="shared" si="58"/>
        <v>3.8557950188874056E-2</v>
      </c>
      <c r="N177" s="40">
        <f t="shared" si="58"/>
        <v>1</v>
      </c>
    </row>
    <row r="178" spans="1:14" ht="15.95" customHeight="1" x14ac:dyDescent="0.25">
      <c r="A178" s="29">
        <v>42044</v>
      </c>
      <c r="B178" s="40">
        <f t="shared" ref="B178:N178" si="59">B63/$N63</f>
        <v>7.7824697035122653E-2</v>
      </c>
      <c r="C178" s="40">
        <f t="shared" si="59"/>
        <v>6.6939681312055868E-2</v>
      </c>
      <c r="D178" s="40">
        <f t="shared" si="59"/>
        <v>1.1096716295683637E-2</v>
      </c>
      <c r="E178" s="40">
        <f t="shared" si="59"/>
        <v>1.2276434688575253E-2</v>
      </c>
      <c r="F178" s="40">
        <f t="shared" si="59"/>
        <v>0.37579036955863532</v>
      </c>
      <c r="G178" s="40">
        <f t="shared" si="59"/>
        <v>0.11436602756200502</v>
      </c>
      <c r="H178" s="40">
        <f t="shared" si="59"/>
        <v>0</v>
      </c>
      <c r="I178" s="40">
        <f t="shared" si="59"/>
        <v>8.9108159521172176E-4</v>
      </c>
      <c r="J178" s="40">
        <f t="shared" si="59"/>
        <v>6.8327085050680872E-2</v>
      </c>
      <c r="K178" s="40">
        <f t="shared" si="59"/>
        <v>4.1731012903780396E-3</v>
      </c>
      <c r="L178" s="40">
        <f t="shared" si="59"/>
        <v>0.22362414026542926</v>
      </c>
      <c r="M178" s="40">
        <f t="shared" si="59"/>
        <v>4.469066534622243E-2</v>
      </c>
      <c r="N178" s="40">
        <f t="shared" si="59"/>
        <v>1</v>
      </c>
    </row>
    <row r="179" spans="1:14" ht="15.95" customHeight="1" x14ac:dyDescent="0.25">
      <c r="A179" s="29">
        <v>42051</v>
      </c>
      <c r="B179" s="40">
        <f t="shared" ref="B179:N179" si="60">B64/$N64</f>
        <v>6.8952127873726926E-2</v>
      </c>
      <c r="C179" s="40">
        <f t="shared" si="60"/>
        <v>6.4901480551384449E-2</v>
      </c>
      <c r="D179" s="40">
        <f t="shared" si="60"/>
        <v>8.6807302881431216E-3</v>
      </c>
      <c r="E179" s="40">
        <f t="shared" si="60"/>
        <v>6.2494816375097918E-3</v>
      </c>
      <c r="F179" s="40">
        <f t="shared" si="60"/>
        <v>0.34970673185140255</v>
      </c>
      <c r="G179" s="40">
        <f t="shared" si="60"/>
        <v>9.6018658358563089E-2</v>
      </c>
      <c r="H179" s="40">
        <f t="shared" si="60"/>
        <v>0</v>
      </c>
      <c r="I179" s="40">
        <f t="shared" si="60"/>
        <v>6.0398398731787708E-4</v>
      </c>
      <c r="J179" s="40">
        <f t="shared" si="60"/>
        <v>8.1899995465003497E-2</v>
      </c>
      <c r="K179" s="40">
        <f t="shared" si="60"/>
        <v>2.9053220066316509E-2</v>
      </c>
      <c r="L179" s="40">
        <f t="shared" si="60"/>
        <v>0.25548047792655848</v>
      </c>
      <c r="M179" s="40">
        <f t="shared" si="60"/>
        <v>3.8453111994073898E-2</v>
      </c>
      <c r="N179" s="40">
        <f t="shared" si="60"/>
        <v>1</v>
      </c>
    </row>
    <row r="180" spans="1:14" ht="15.95" customHeight="1" x14ac:dyDescent="0.25">
      <c r="A180" s="29">
        <v>42058</v>
      </c>
      <c r="B180" s="40">
        <f t="shared" ref="B180:N180" si="61">B65/$N65</f>
        <v>6.1672495353668623E-2</v>
      </c>
      <c r="C180" s="40">
        <f t="shared" si="61"/>
        <v>5.8256728441549194E-2</v>
      </c>
      <c r="D180" s="40">
        <f t="shared" si="61"/>
        <v>5.8980368711586397E-3</v>
      </c>
      <c r="E180" s="40">
        <f t="shared" si="61"/>
        <v>8.5698151123276833E-3</v>
      </c>
      <c r="F180" s="40">
        <f t="shared" si="61"/>
        <v>0.47924419834586712</v>
      </c>
      <c r="G180" s="40">
        <f t="shared" si="61"/>
        <v>0.11881129070218795</v>
      </c>
      <c r="H180" s="40">
        <f t="shared" si="61"/>
        <v>0</v>
      </c>
      <c r="I180" s="40">
        <f t="shared" si="61"/>
        <v>4.558271874679252E-4</v>
      </c>
      <c r="J180" s="40">
        <f t="shared" si="61"/>
        <v>4.8022979760379954E-2</v>
      </c>
      <c r="K180" s="40">
        <f t="shared" si="61"/>
        <v>1.1137405515370938E-2</v>
      </c>
      <c r="L180" s="40">
        <f t="shared" si="61"/>
        <v>0.16085087749455548</v>
      </c>
      <c r="M180" s="40">
        <f t="shared" si="61"/>
        <v>4.7080345215466474E-2</v>
      </c>
      <c r="N180" s="40">
        <f t="shared" si="61"/>
        <v>1</v>
      </c>
    </row>
    <row r="181" spans="1:14" ht="15.95" customHeight="1" x14ac:dyDescent="0.25">
      <c r="A181" s="29">
        <v>42065</v>
      </c>
      <c r="B181" s="40">
        <f t="shared" ref="B181:N181" si="62">B66/$N66</f>
        <v>6.9254325778372358E-2</v>
      </c>
      <c r="C181" s="40">
        <f t="shared" si="62"/>
        <v>6.4887525940866511E-2</v>
      </c>
      <c r="D181" s="40">
        <f t="shared" si="62"/>
        <v>5.930455217627667E-3</v>
      </c>
      <c r="E181" s="40">
        <f t="shared" si="62"/>
        <v>6.7532911347835539E-3</v>
      </c>
      <c r="F181" s="40">
        <f t="shared" si="62"/>
        <v>0.38143259194558216</v>
      </c>
      <c r="G181" s="40">
        <f t="shared" si="62"/>
        <v>5.8256153662205344E-2</v>
      </c>
      <c r="H181" s="40">
        <f t="shared" si="62"/>
        <v>0</v>
      </c>
      <c r="I181" s="40">
        <f t="shared" si="62"/>
        <v>4.1576256671452326E-4</v>
      </c>
      <c r="J181" s="40">
        <f t="shared" si="62"/>
        <v>5.0594189943617897E-2</v>
      </c>
      <c r="K181" s="40">
        <f t="shared" si="62"/>
        <v>1.0017408063274941E-2</v>
      </c>
      <c r="L181" s="40">
        <f t="shared" si="62"/>
        <v>0.28903116585083277</v>
      </c>
      <c r="M181" s="40">
        <f t="shared" si="62"/>
        <v>6.3427129896122272E-2</v>
      </c>
      <c r="N181" s="40">
        <f t="shared" si="62"/>
        <v>1</v>
      </c>
    </row>
    <row r="182" spans="1:14" ht="15.95" customHeight="1" x14ac:dyDescent="0.25">
      <c r="A182" s="29">
        <v>42072</v>
      </c>
      <c r="B182" s="40">
        <f t="shared" ref="B182:N182" si="63">B67/$N67</f>
        <v>7.8175267766860318E-2</v>
      </c>
      <c r="C182" s="40">
        <f t="shared" si="63"/>
        <v>5.8444785742171844E-2</v>
      </c>
      <c r="D182" s="40">
        <f t="shared" si="63"/>
        <v>8.7112601307782912E-3</v>
      </c>
      <c r="E182" s="40">
        <f t="shared" si="63"/>
        <v>7.7382086464846608E-3</v>
      </c>
      <c r="F182" s="40">
        <f t="shared" si="63"/>
        <v>0.31193928623262335</v>
      </c>
      <c r="G182" s="40">
        <f t="shared" si="63"/>
        <v>0.12666566698403392</v>
      </c>
      <c r="H182" s="40">
        <f t="shared" si="63"/>
        <v>0</v>
      </c>
      <c r="I182" s="40">
        <f t="shared" si="63"/>
        <v>1.9876888815967583E-3</v>
      </c>
      <c r="J182" s="40">
        <f t="shared" si="63"/>
        <v>5.5513879610769923E-2</v>
      </c>
      <c r="K182" s="40">
        <f t="shared" si="63"/>
        <v>1.6576803010952757E-2</v>
      </c>
      <c r="L182" s="40">
        <f t="shared" si="63"/>
        <v>0.22413072655897015</v>
      </c>
      <c r="M182" s="40">
        <f t="shared" si="63"/>
        <v>0.11011642643475809</v>
      </c>
      <c r="N182" s="40">
        <f t="shared" si="63"/>
        <v>1</v>
      </c>
    </row>
    <row r="183" spans="1:14" ht="15.95" customHeight="1" x14ac:dyDescent="0.25">
      <c r="A183" s="29">
        <v>42079</v>
      </c>
      <c r="B183" s="40">
        <f t="shared" ref="B183:N183" si="64">B68/$N68</f>
        <v>5.1566334160830896E-2</v>
      </c>
      <c r="C183" s="40">
        <f t="shared" si="64"/>
        <v>6.7491294013005715E-2</v>
      </c>
      <c r="D183" s="40">
        <f t="shared" si="64"/>
        <v>5.1588417119007735E-3</v>
      </c>
      <c r="E183" s="40">
        <f t="shared" si="64"/>
        <v>9.4530427339809976E-3</v>
      </c>
      <c r="F183" s="40">
        <f t="shared" si="64"/>
        <v>0.46906729924682883</v>
      </c>
      <c r="G183" s="40">
        <f t="shared" si="64"/>
        <v>0.11604987774473191</v>
      </c>
      <c r="H183" s="40">
        <f t="shared" si="64"/>
        <v>0</v>
      </c>
      <c r="I183" s="40">
        <f t="shared" si="64"/>
        <v>9.4459352646831531E-4</v>
      </c>
      <c r="J183" s="40">
        <f t="shared" si="64"/>
        <v>6.4785153586931765E-2</v>
      </c>
      <c r="K183" s="40">
        <f t="shared" si="64"/>
        <v>2.3362633005572987E-2</v>
      </c>
      <c r="L183" s="40">
        <f t="shared" si="64"/>
        <v>0.12995831398135066</v>
      </c>
      <c r="M183" s="40">
        <f t="shared" si="64"/>
        <v>6.2162616288397199E-2</v>
      </c>
      <c r="N183" s="40">
        <f t="shared" si="64"/>
        <v>1</v>
      </c>
    </row>
    <row r="184" spans="1:14" ht="15.95" customHeight="1" x14ac:dyDescent="0.25">
      <c r="A184" s="29">
        <v>42086</v>
      </c>
      <c r="B184" s="40">
        <f t="shared" ref="B184:N184" si="65">B69/$N69</f>
        <v>5.474222035462991E-2</v>
      </c>
      <c r="C184" s="40">
        <f t="shared" si="65"/>
        <v>4.6918455031114838E-2</v>
      </c>
      <c r="D184" s="40">
        <f t="shared" si="65"/>
        <v>6.732794928527722E-3</v>
      </c>
      <c r="E184" s="40">
        <f t="shared" si="65"/>
        <v>9.7107661973029873E-3</v>
      </c>
      <c r="F184" s="40">
        <f t="shared" si="65"/>
        <v>0.21785186704625786</v>
      </c>
      <c r="G184" s="40">
        <f t="shared" si="65"/>
        <v>9.4509589941317668E-2</v>
      </c>
      <c r="H184" s="40">
        <f t="shared" si="65"/>
        <v>0</v>
      </c>
      <c r="I184" s="40">
        <f t="shared" si="65"/>
        <v>1.0794584658638054E-3</v>
      </c>
      <c r="J184" s="40">
        <f t="shared" si="65"/>
        <v>4.6411294690114513E-2</v>
      </c>
      <c r="K184" s="40">
        <f t="shared" si="65"/>
        <v>2.7421842402361861E-2</v>
      </c>
      <c r="L184" s="40">
        <f t="shared" si="65"/>
        <v>0.45795610558942978</v>
      </c>
      <c r="M184" s="40">
        <f t="shared" si="65"/>
        <v>3.6665605353079188E-2</v>
      </c>
      <c r="N184" s="40">
        <f t="shared" si="65"/>
        <v>1</v>
      </c>
    </row>
    <row r="185" spans="1:14" ht="15.95" customHeight="1" x14ac:dyDescent="0.25">
      <c r="A185" s="29">
        <v>42093</v>
      </c>
      <c r="B185" s="40">
        <f t="shared" ref="B185:N185" si="66">B70/$N70</f>
        <v>5.7222825257960561E-2</v>
      </c>
      <c r="C185" s="40">
        <f t="shared" si="66"/>
        <v>6.2189753172210385E-2</v>
      </c>
      <c r="D185" s="40">
        <f t="shared" si="66"/>
        <v>4.9728172743382848E-3</v>
      </c>
      <c r="E185" s="40">
        <f t="shared" si="66"/>
        <v>6.9086916958147069E-3</v>
      </c>
      <c r="F185" s="40">
        <f t="shared" si="66"/>
        <v>0.39230795802161245</v>
      </c>
      <c r="G185" s="40">
        <f t="shared" si="66"/>
        <v>4.4461148195399772E-2</v>
      </c>
      <c r="H185" s="40">
        <f t="shared" si="66"/>
        <v>0</v>
      </c>
      <c r="I185" s="40">
        <f t="shared" si="66"/>
        <v>3.1024336651676147E-4</v>
      </c>
      <c r="J185" s="40">
        <f t="shared" si="66"/>
        <v>4.436747565054424E-2</v>
      </c>
      <c r="K185" s="40">
        <f t="shared" si="66"/>
        <v>7.149529171287936E-3</v>
      </c>
      <c r="L185" s="40">
        <f t="shared" si="66"/>
        <v>0.32745958210292941</v>
      </c>
      <c r="M185" s="40">
        <f t="shared" si="66"/>
        <v>5.2649976091385602E-2</v>
      </c>
      <c r="N185" s="40">
        <f t="shared" si="66"/>
        <v>1</v>
      </c>
    </row>
    <row r="186" spans="1:14" ht="15.95" customHeight="1" x14ac:dyDescent="0.25">
      <c r="A186" s="29">
        <v>42100</v>
      </c>
      <c r="B186" s="40">
        <f t="shared" ref="B186:N186" si="67">B71/$N71</f>
        <v>5.5226080938097985E-2</v>
      </c>
      <c r="C186" s="40">
        <f t="shared" si="67"/>
        <v>6.6197402006812622E-2</v>
      </c>
      <c r="D186" s="40">
        <f t="shared" si="67"/>
        <v>1.1546270789739233E-2</v>
      </c>
      <c r="E186" s="40">
        <f t="shared" si="67"/>
        <v>1.0217951472146186E-2</v>
      </c>
      <c r="F186" s="40">
        <f t="shared" si="67"/>
        <v>0.28704039649875829</v>
      </c>
      <c r="G186" s="40">
        <f t="shared" si="67"/>
        <v>9.8120197790465741E-2</v>
      </c>
      <c r="H186" s="40">
        <f t="shared" si="67"/>
        <v>2.3072413302248642E-5</v>
      </c>
      <c r="I186" s="40">
        <f t="shared" si="67"/>
        <v>6.0534701211710301E-4</v>
      </c>
      <c r="J186" s="40">
        <f t="shared" si="67"/>
        <v>6.2546410640041683E-2</v>
      </c>
      <c r="K186" s="40">
        <f t="shared" si="67"/>
        <v>3.0049991868746243E-2</v>
      </c>
      <c r="L186" s="40">
        <f t="shared" si="67"/>
        <v>0.30756565154189036</v>
      </c>
      <c r="M186" s="40">
        <f t="shared" si="67"/>
        <v>7.0861227027882417E-2</v>
      </c>
      <c r="N186" s="40">
        <f t="shared" si="67"/>
        <v>1</v>
      </c>
    </row>
    <row r="187" spans="1:14" ht="15.95" customHeight="1" x14ac:dyDescent="0.25">
      <c r="A187" s="29">
        <v>42107</v>
      </c>
      <c r="B187" s="40">
        <f t="shared" ref="B187:N187" si="68">B72/$N72</f>
        <v>4.6542697641613236E-2</v>
      </c>
      <c r="C187" s="40">
        <f t="shared" si="68"/>
        <v>8.0161049604147674E-2</v>
      </c>
      <c r="D187" s="40">
        <f t="shared" si="68"/>
        <v>7.8938357143012606E-3</v>
      </c>
      <c r="E187" s="40">
        <f t="shared" si="68"/>
        <v>9.7275501383544318E-3</v>
      </c>
      <c r="F187" s="40">
        <f t="shared" si="68"/>
        <v>0.38158134399908022</v>
      </c>
      <c r="G187" s="40">
        <f t="shared" si="68"/>
        <v>9.3853089136162859E-2</v>
      </c>
      <c r="H187" s="40">
        <f t="shared" si="68"/>
        <v>0</v>
      </c>
      <c r="I187" s="40">
        <f t="shared" si="68"/>
        <v>1.2641755349039846E-3</v>
      </c>
      <c r="J187" s="40">
        <f t="shared" si="68"/>
        <v>7.0460988388926518E-2</v>
      </c>
      <c r="K187" s="40">
        <f t="shared" si="68"/>
        <v>9.5651077673888866E-3</v>
      </c>
      <c r="L187" s="40">
        <f t="shared" si="68"/>
        <v>0.252379061619733</v>
      </c>
      <c r="M187" s="40">
        <f t="shared" si="68"/>
        <v>4.6571100455387926E-2</v>
      </c>
      <c r="N187" s="40">
        <f t="shared" si="68"/>
        <v>1</v>
      </c>
    </row>
    <row r="188" spans="1:14" ht="15.95" customHeight="1" x14ac:dyDescent="0.25">
      <c r="A188" s="29">
        <v>42114</v>
      </c>
      <c r="B188" s="40">
        <f t="shared" ref="B188:N188" si="69">B73/$N73</f>
        <v>5.3001633691805335E-2</v>
      </c>
      <c r="C188" s="40">
        <f t="shared" si="69"/>
        <v>4.9981457732748986E-2</v>
      </c>
      <c r="D188" s="40">
        <f t="shared" si="69"/>
        <v>9.1565464449707111E-3</v>
      </c>
      <c r="E188" s="40">
        <f t="shared" si="69"/>
        <v>7.1905973223122628E-3</v>
      </c>
      <c r="F188" s="40">
        <f t="shared" si="69"/>
        <v>0.40402462039692055</v>
      </c>
      <c r="G188" s="40">
        <f t="shared" si="69"/>
        <v>0.12686063222295202</v>
      </c>
      <c r="H188" s="40">
        <f t="shared" si="69"/>
        <v>0</v>
      </c>
      <c r="I188" s="40">
        <f t="shared" si="69"/>
        <v>4.5771188199046772E-4</v>
      </c>
      <c r="J188" s="40">
        <f t="shared" si="69"/>
        <v>8.2192523037895593E-2</v>
      </c>
      <c r="K188" s="40">
        <f t="shared" si="69"/>
        <v>1.1071698169394403E-2</v>
      </c>
      <c r="L188" s="40">
        <f t="shared" si="69"/>
        <v>0.21508311305959871</v>
      </c>
      <c r="M188" s="40">
        <f t="shared" si="69"/>
        <v>4.0979466039411008E-2</v>
      </c>
      <c r="N188" s="40">
        <f t="shared" si="69"/>
        <v>1</v>
      </c>
    </row>
    <row r="189" spans="1:14" ht="15.95" customHeight="1" x14ac:dyDescent="0.25">
      <c r="A189" s="29">
        <v>42121</v>
      </c>
      <c r="B189" s="40">
        <f t="shared" ref="B189:N189" si="70">B74/$N74</f>
        <v>5.5942530644718873E-2</v>
      </c>
      <c r="C189" s="40">
        <f t="shared" si="70"/>
        <v>7.6648761356357467E-2</v>
      </c>
      <c r="D189" s="40">
        <f t="shared" si="70"/>
        <v>8.1181239583038925E-3</v>
      </c>
      <c r="E189" s="40">
        <f t="shared" si="70"/>
        <v>5.7012474090323692E-3</v>
      </c>
      <c r="F189" s="40">
        <f t="shared" si="70"/>
        <v>0.45706058745975275</v>
      </c>
      <c r="G189" s="40">
        <f t="shared" si="70"/>
        <v>5.5107174205029176E-2</v>
      </c>
      <c r="H189" s="40">
        <f t="shared" si="70"/>
        <v>1.0610609085543485E-6</v>
      </c>
      <c r="I189" s="40">
        <f t="shared" si="70"/>
        <v>1.1362535874041512E-3</v>
      </c>
      <c r="J189" s="40">
        <f t="shared" si="70"/>
        <v>6.6421276321833589E-2</v>
      </c>
      <c r="K189" s="40">
        <f t="shared" si="70"/>
        <v>8.1761107225376342E-3</v>
      </c>
      <c r="L189" s="40">
        <f t="shared" si="70"/>
        <v>0.23405965205833701</v>
      </c>
      <c r="M189" s="40">
        <f t="shared" si="70"/>
        <v>3.1627221215784616E-2</v>
      </c>
      <c r="N189" s="40">
        <f t="shared" si="70"/>
        <v>1</v>
      </c>
    </row>
    <row r="190" spans="1:14" ht="15.95" customHeight="1" x14ac:dyDescent="0.25">
      <c r="A190" s="29">
        <v>42128</v>
      </c>
      <c r="B190" s="40">
        <f t="shared" ref="B190:N190" si="71">B75/$N75</f>
        <v>6.6381026709269042E-2</v>
      </c>
      <c r="C190" s="40">
        <f t="shared" si="71"/>
        <v>0.13439216521137706</v>
      </c>
      <c r="D190" s="40">
        <f t="shared" si="71"/>
        <v>8.6409926929008618E-3</v>
      </c>
      <c r="E190" s="40">
        <f t="shared" si="71"/>
        <v>7.4386608142578466E-3</v>
      </c>
      <c r="F190" s="40">
        <f t="shared" si="71"/>
        <v>0.37258413752896818</v>
      </c>
      <c r="G190" s="40">
        <f t="shared" si="71"/>
        <v>0.12724447131289071</v>
      </c>
      <c r="H190" s="40">
        <f t="shared" si="71"/>
        <v>0</v>
      </c>
      <c r="I190" s="40">
        <f t="shared" si="71"/>
        <v>1.5610388080288193E-3</v>
      </c>
      <c r="J190" s="40">
        <f t="shared" si="71"/>
        <v>5.774542275346338E-2</v>
      </c>
      <c r="K190" s="40">
        <f t="shared" si="71"/>
        <v>4.1312882183978661E-3</v>
      </c>
      <c r="L190" s="40">
        <f t="shared" si="71"/>
        <v>0.16512719811380774</v>
      </c>
      <c r="M190" s="40">
        <f t="shared" si="71"/>
        <v>5.475359783663835E-2</v>
      </c>
      <c r="N190" s="40">
        <f t="shared" si="71"/>
        <v>1</v>
      </c>
    </row>
    <row r="191" spans="1:14" ht="15.95" customHeight="1" x14ac:dyDescent="0.25">
      <c r="A191" s="29">
        <v>42135</v>
      </c>
      <c r="B191" s="40">
        <f t="shared" ref="B191:N191" si="72">B76/$N76</f>
        <v>4.8141702231323975E-2</v>
      </c>
      <c r="C191" s="40">
        <f t="shared" si="72"/>
        <v>0.11335222001073521</v>
      </c>
      <c r="D191" s="40">
        <f t="shared" si="72"/>
        <v>1.3809113967132627E-2</v>
      </c>
      <c r="E191" s="40">
        <f t="shared" si="72"/>
        <v>8.1867859103369849E-3</v>
      </c>
      <c r="F191" s="40">
        <f t="shared" si="72"/>
        <v>0.42251906149190638</v>
      </c>
      <c r="G191" s="40">
        <f t="shared" si="72"/>
        <v>9.2928313470066665E-2</v>
      </c>
      <c r="H191" s="40">
        <f t="shared" si="72"/>
        <v>0</v>
      </c>
      <c r="I191" s="40">
        <f t="shared" si="72"/>
        <v>6.0968980717016118E-4</v>
      </c>
      <c r="J191" s="40">
        <f t="shared" si="72"/>
        <v>5.2926304016518932E-2</v>
      </c>
      <c r="K191" s="40">
        <f t="shared" si="72"/>
        <v>3.8931716098648608E-2</v>
      </c>
      <c r="L191" s="40">
        <f t="shared" si="72"/>
        <v>0.16187694116964735</v>
      </c>
      <c r="M191" s="40">
        <f t="shared" si="72"/>
        <v>4.6718151826513038E-2</v>
      </c>
      <c r="N191" s="40">
        <f t="shared" si="72"/>
        <v>1</v>
      </c>
    </row>
    <row r="192" spans="1:14" ht="15.95" customHeight="1" x14ac:dyDescent="0.25">
      <c r="A192" s="29">
        <v>42142</v>
      </c>
      <c r="B192" s="40">
        <f t="shared" ref="B192:N192" si="73">B77/$N77</f>
        <v>6.3146832774636411E-2</v>
      </c>
      <c r="C192" s="40">
        <f t="shared" si="73"/>
        <v>5.9778068034911862E-2</v>
      </c>
      <c r="D192" s="40">
        <f t="shared" si="73"/>
        <v>8.3932220336078323E-3</v>
      </c>
      <c r="E192" s="40">
        <f t="shared" si="73"/>
        <v>6.7639560406177182E-3</v>
      </c>
      <c r="F192" s="40">
        <f t="shared" si="73"/>
        <v>0.37440055481191664</v>
      </c>
      <c r="G192" s="40">
        <f t="shared" si="73"/>
        <v>8.3021780395464595E-2</v>
      </c>
      <c r="H192" s="40">
        <f t="shared" si="73"/>
        <v>0</v>
      </c>
      <c r="I192" s="40">
        <f t="shared" si="73"/>
        <v>4.486527939081196E-4</v>
      </c>
      <c r="J192" s="40">
        <f t="shared" si="73"/>
        <v>4.409502765358371E-2</v>
      </c>
      <c r="K192" s="40">
        <f t="shared" si="73"/>
        <v>3.5598738773758749E-2</v>
      </c>
      <c r="L192" s="40">
        <f t="shared" si="73"/>
        <v>0.25364285137258002</v>
      </c>
      <c r="M192" s="40">
        <f t="shared" si="73"/>
        <v>7.0710315315014385E-2</v>
      </c>
      <c r="N192" s="40">
        <f t="shared" si="73"/>
        <v>1</v>
      </c>
    </row>
    <row r="193" spans="1:14" ht="15.95" customHeight="1" x14ac:dyDescent="0.25">
      <c r="A193" s="29">
        <v>42149</v>
      </c>
      <c r="B193" s="40">
        <f t="shared" ref="B193:N193" si="74">B78/$N78</f>
        <v>6.8190427300210049E-2</v>
      </c>
      <c r="C193" s="40">
        <f t="shared" si="74"/>
        <v>5.707693365389032E-2</v>
      </c>
      <c r="D193" s="40">
        <f t="shared" si="74"/>
        <v>7.6137176195103838E-3</v>
      </c>
      <c r="E193" s="40">
        <f t="shared" si="74"/>
        <v>8.1689574356555526E-3</v>
      </c>
      <c r="F193" s="40">
        <f t="shared" si="74"/>
        <v>0.41566314186106501</v>
      </c>
      <c r="G193" s="40">
        <f t="shared" si="74"/>
        <v>6.7808529230745165E-2</v>
      </c>
      <c r="H193" s="40">
        <f t="shared" si="74"/>
        <v>0</v>
      </c>
      <c r="I193" s="40">
        <f t="shared" si="74"/>
        <v>6.7030417443416041E-4</v>
      </c>
      <c r="J193" s="40">
        <f t="shared" si="74"/>
        <v>4.1376817552250006E-2</v>
      </c>
      <c r="K193" s="40">
        <f t="shared" si="74"/>
        <v>1.1579154641052117E-2</v>
      </c>
      <c r="L193" s="40">
        <f t="shared" si="74"/>
        <v>0.27244825012325125</v>
      </c>
      <c r="M193" s="40">
        <f t="shared" si="74"/>
        <v>4.9403766407935999E-2</v>
      </c>
      <c r="N193" s="40">
        <f t="shared" si="74"/>
        <v>1</v>
      </c>
    </row>
    <row r="194" spans="1:14" ht="15.95" customHeight="1" x14ac:dyDescent="0.25">
      <c r="A194" s="29">
        <v>42156</v>
      </c>
      <c r="B194" s="40">
        <f t="shared" ref="B194:N194" si="75">B79/$N79</f>
        <v>4.8573859253405176E-2</v>
      </c>
      <c r="C194" s="40">
        <f t="shared" si="75"/>
        <v>9.2847262927024346E-2</v>
      </c>
      <c r="D194" s="40">
        <f t="shared" si="75"/>
        <v>9.0814037644504336E-3</v>
      </c>
      <c r="E194" s="40">
        <f t="shared" si="75"/>
        <v>8.4526287773384612E-3</v>
      </c>
      <c r="F194" s="40">
        <f t="shared" si="75"/>
        <v>0.44419523649447679</v>
      </c>
      <c r="G194" s="40">
        <f t="shared" si="75"/>
        <v>6.9228314640358724E-2</v>
      </c>
      <c r="H194" s="40">
        <f t="shared" si="75"/>
        <v>0</v>
      </c>
      <c r="I194" s="40">
        <f t="shared" si="75"/>
        <v>1.9387566127653218E-3</v>
      </c>
      <c r="J194" s="40">
        <f t="shared" si="75"/>
        <v>6.8011889960236188E-2</v>
      </c>
      <c r="K194" s="40">
        <f t="shared" si="75"/>
        <v>7.2359932685901801E-3</v>
      </c>
      <c r="L194" s="40">
        <f t="shared" si="75"/>
        <v>0.14917173033424092</v>
      </c>
      <c r="M194" s="40">
        <f t="shared" si="75"/>
        <v>0.10126292396711345</v>
      </c>
      <c r="N194" s="40">
        <f t="shared" si="75"/>
        <v>1</v>
      </c>
    </row>
    <row r="195" spans="1:14" ht="15.95" customHeight="1" x14ac:dyDescent="0.25">
      <c r="A195" s="29">
        <v>42163</v>
      </c>
      <c r="B195" s="40">
        <f t="shared" ref="B195:N195" si="76">B80/$N80</f>
        <v>5.6618777299882531E-2</v>
      </c>
      <c r="C195" s="40">
        <f t="shared" si="76"/>
        <v>8.4797459724346588E-2</v>
      </c>
      <c r="D195" s="40">
        <f t="shared" si="76"/>
        <v>1.5471836597963251E-2</v>
      </c>
      <c r="E195" s="40">
        <f t="shared" si="76"/>
        <v>1.4186847701456364E-2</v>
      </c>
      <c r="F195" s="40">
        <f t="shared" si="76"/>
        <v>0.27704398155147608</v>
      </c>
      <c r="G195" s="40">
        <f t="shared" si="76"/>
        <v>0.1093987792160232</v>
      </c>
      <c r="H195" s="40">
        <f t="shared" si="76"/>
        <v>0</v>
      </c>
      <c r="I195" s="40">
        <f t="shared" si="76"/>
        <v>8.7162827952560031E-4</v>
      </c>
      <c r="J195" s="40">
        <f t="shared" si="76"/>
        <v>7.3097125403432647E-2</v>
      </c>
      <c r="K195" s="40">
        <f t="shared" si="76"/>
        <v>2.5025760686521077E-2</v>
      </c>
      <c r="L195" s="40">
        <f t="shared" si="76"/>
        <v>0.21496414650617851</v>
      </c>
      <c r="M195" s="40">
        <f t="shared" si="76"/>
        <v>0.12852365703319404</v>
      </c>
      <c r="N195" s="40">
        <f t="shared" si="76"/>
        <v>1</v>
      </c>
    </row>
    <row r="196" spans="1:14" ht="15.95" customHeight="1" x14ac:dyDescent="0.25">
      <c r="A196" s="29">
        <v>42170</v>
      </c>
      <c r="B196" s="40">
        <f t="shared" ref="B196:N196" si="77">B81/$N81</f>
        <v>8.9914308584666008E-2</v>
      </c>
      <c r="C196" s="40">
        <f t="shared" si="77"/>
        <v>6.9829685290789714E-2</v>
      </c>
      <c r="D196" s="40">
        <f t="shared" si="77"/>
        <v>7.5890791878515645E-3</v>
      </c>
      <c r="E196" s="40">
        <f t="shared" si="77"/>
        <v>8.2152573063929597E-3</v>
      </c>
      <c r="F196" s="40">
        <f t="shared" si="77"/>
        <v>0.36530681554284117</v>
      </c>
      <c r="G196" s="40">
        <f t="shared" si="77"/>
        <v>0.13499441315539445</v>
      </c>
      <c r="H196" s="40">
        <f t="shared" si="77"/>
        <v>0</v>
      </c>
      <c r="I196" s="40">
        <f t="shared" si="77"/>
        <v>3.9662077344402972E-4</v>
      </c>
      <c r="J196" s="40">
        <f t="shared" si="77"/>
        <v>6.24572531440813E-2</v>
      </c>
      <c r="K196" s="40">
        <f t="shared" si="77"/>
        <v>1.8440619490515522E-2</v>
      </c>
      <c r="L196" s="40">
        <f t="shared" si="77"/>
        <v>0.1441470355335458</v>
      </c>
      <c r="M196" s="40">
        <f t="shared" si="77"/>
        <v>9.8708911990477516E-2</v>
      </c>
      <c r="N196" s="40">
        <f t="shared" si="77"/>
        <v>1</v>
      </c>
    </row>
    <row r="197" spans="1:14" ht="15.95" customHeight="1" x14ac:dyDescent="0.25">
      <c r="A197" s="29">
        <v>42177</v>
      </c>
      <c r="B197" s="40">
        <f t="shared" ref="B197:N197" si="78">B82/$N82</f>
        <v>4.4165491861991556E-2</v>
      </c>
      <c r="C197" s="40">
        <f t="shared" si="78"/>
        <v>0.16477401316765625</v>
      </c>
      <c r="D197" s="40">
        <f t="shared" si="78"/>
        <v>5.5286132934775634E-3</v>
      </c>
      <c r="E197" s="40">
        <f t="shared" si="78"/>
        <v>7.3960635171478458E-3</v>
      </c>
      <c r="F197" s="40">
        <f t="shared" si="78"/>
        <v>0.19939950229737061</v>
      </c>
      <c r="G197" s="40">
        <f t="shared" si="78"/>
        <v>6.4144350706777764E-2</v>
      </c>
      <c r="H197" s="40">
        <f t="shared" si="78"/>
        <v>0</v>
      </c>
      <c r="I197" s="40">
        <f t="shared" si="78"/>
        <v>5.688307786857683E-4</v>
      </c>
      <c r="J197" s="40">
        <f t="shared" si="78"/>
        <v>5.1943180617866035E-2</v>
      </c>
      <c r="K197" s="40">
        <f t="shared" si="78"/>
        <v>5.8200507106732479E-3</v>
      </c>
      <c r="L197" s="40">
        <f t="shared" si="78"/>
        <v>0.38434365444447566</v>
      </c>
      <c r="M197" s="40">
        <f t="shared" si="78"/>
        <v>7.1916248603877728E-2</v>
      </c>
      <c r="N197" s="40">
        <f t="shared" si="78"/>
        <v>1</v>
      </c>
    </row>
    <row r="198" spans="1:14" ht="15.95" customHeight="1" x14ac:dyDescent="0.25">
      <c r="A198" s="29">
        <v>42184</v>
      </c>
      <c r="B198" s="40">
        <f t="shared" ref="B198:N198" si="79">B83/$N83</f>
        <v>5.8703051497846347E-2</v>
      </c>
      <c r="C198" s="40">
        <f t="shared" si="79"/>
        <v>0.1075839252445704</v>
      </c>
      <c r="D198" s="40">
        <f t="shared" si="79"/>
        <v>1.1115538478568825E-2</v>
      </c>
      <c r="E198" s="40">
        <f t="shared" si="79"/>
        <v>6.1954867732704668E-3</v>
      </c>
      <c r="F198" s="40">
        <f t="shared" si="79"/>
        <v>0.37983006186077828</v>
      </c>
      <c r="G198" s="40">
        <f t="shared" si="79"/>
        <v>0.14189814272783519</v>
      </c>
      <c r="H198" s="40">
        <f t="shared" si="79"/>
        <v>0</v>
      </c>
      <c r="I198" s="40">
        <f t="shared" si="79"/>
        <v>3.9695076834496694E-4</v>
      </c>
      <c r="J198" s="40">
        <f t="shared" si="79"/>
        <v>8.7732413029775233E-2</v>
      </c>
      <c r="K198" s="40">
        <f t="shared" si="79"/>
        <v>2.5924722125725021E-2</v>
      </c>
      <c r="L198" s="40">
        <f t="shared" si="79"/>
        <v>0.12028175724807375</v>
      </c>
      <c r="M198" s="40">
        <f t="shared" si="79"/>
        <v>6.0337950245211436E-2</v>
      </c>
      <c r="N198" s="40">
        <f t="shared" si="79"/>
        <v>1</v>
      </c>
    </row>
    <row r="199" spans="1:14" ht="15.95" customHeight="1" x14ac:dyDescent="0.25">
      <c r="A199" s="29">
        <v>42191</v>
      </c>
      <c r="B199" s="40">
        <f t="shared" ref="B199:N199" si="80">B84/$N84</f>
        <v>6.767493897079864E-2</v>
      </c>
      <c r="C199" s="40">
        <f t="shared" si="80"/>
        <v>9.2648959736676723E-2</v>
      </c>
      <c r="D199" s="40">
        <f t="shared" si="80"/>
        <v>1.4075256212103451E-2</v>
      </c>
      <c r="E199" s="40">
        <f t="shared" si="80"/>
        <v>8.5009946722765708E-3</v>
      </c>
      <c r="F199" s="40">
        <f t="shared" si="80"/>
        <v>0.31072191387264769</v>
      </c>
      <c r="G199" s="40">
        <f t="shared" si="80"/>
        <v>0.12398088352081747</v>
      </c>
      <c r="H199" s="40">
        <f t="shared" si="80"/>
        <v>0</v>
      </c>
      <c r="I199" s="40">
        <f t="shared" si="80"/>
        <v>3.9301098137834887E-4</v>
      </c>
      <c r="J199" s="40">
        <f t="shared" si="80"/>
        <v>9.9639700792932384E-2</v>
      </c>
      <c r="K199" s="40">
        <f t="shared" si="80"/>
        <v>9.6143710689836643E-3</v>
      </c>
      <c r="L199" s="40">
        <f t="shared" si="80"/>
        <v>0.1966962881197066</v>
      </c>
      <c r="M199" s="40">
        <f t="shared" si="80"/>
        <v>7.6053682051678534E-2</v>
      </c>
      <c r="N199" s="40">
        <f t="shared" si="80"/>
        <v>1</v>
      </c>
    </row>
    <row r="200" spans="1:14" ht="15.95" customHeight="1" x14ac:dyDescent="0.25">
      <c r="A200" s="29">
        <v>42198</v>
      </c>
      <c r="B200" s="40">
        <f t="shared" ref="B200:N200" si="81">B85/$N85</f>
        <v>5.1127342387129147E-2</v>
      </c>
      <c r="C200" s="40">
        <f t="shared" si="81"/>
        <v>5.2243984012872086E-2</v>
      </c>
      <c r="D200" s="40">
        <f t="shared" si="81"/>
        <v>1.3720825979068351E-2</v>
      </c>
      <c r="E200" s="40">
        <f t="shared" si="81"/>
        <v>6.0275970417419259E-3</v>
      </c>
      <c r="F200" s="40">
        <f t="shared" si="81"/>
        <v>0.41638467613431246</v>
      </c>
      <c r="G200" s="40">
        <f t="shared" si="81"/>
        <v>0.10458335565352335</v>
      </c>
      <c r="H200" s="40">
        <f t="shared" si="81"/>
        <v>0</v>
      </c>
      <c r="I200" s="40">
        <f t="shared" si="81"/>
        <v>4.3914538839020368E-4</v>
      </c>
      <c r="J200" s="40">
        <f t="shared" si="81"/>
        <v>7.7073513262728585E-2</v>
      </c>
      <c r="K200" s="40">
        <f t="shared" si="81"/>
        <v>2.7843447857840435E-3</v>
      </c>
      <c r="L200" s="40">
        <f t="shared" si="81"/>
        <v>0.21670100675410803</v>
      </c>
      <c r="M200" s="40">
        <f t="shared" si="81"/>
        <v>5.8914208600341897E-2</v>
      </c>
      <c r="N200" s="40">
        <f t="shared" si="81"/>
        <v>1</v>
      </c>
    </row>
    <row r="201" spans="1:14" ht="15.95" customHeight="1" x14ac:dyDescent="0.25">
      <c r="A201" s="29">
        <v>42205</v>
      </c>
      <c r="B201" s="40">
        <f t="shared" ref="B201:N202" si="82">B86/$N86</f>
        <v>6.2276299229582353E-2</v>
      </c>
      <c r="C201" s="40">
        <f t="shared" si="82"/>
        <v>6.7983746225946315E-2</v>
      </c>
      <c r="D201" s="40">
        <f t="shared" si="82"/>
        <v>1.2149543384668485E-2</v>
      </c>
      <c r="E201" s="40">
        <f t="shared" si="82"/>
        <v>5.404883506101868E-3</v>
      </c>
      <c r="F201" s="40">
        <f t="shared" si="82"/>
        <v>0.37934211602523138</v>
      </c>
      <c r="G201" s="40">
        <f t="shared" si="82"/>
        <v>7.3513368144199398E-2</v>
      </c>
      <c r="H201" s="40">
        <f t="shared" si="82"/>
        <v>0</v>
      </c>
      <c r="I201" s="40">
        <f t="shared" si="82"/>
        <v>2.1815102380952277E-4</v>
      </c>
      <c r="J201" s="40">
        <f t="shared" si="82"/>
        <v>6.2323949481638448E-2</v>
      </c>
      <c r="K201" s="40">
        <f t="shared" si="82"/>
        <v>1.9889145920968975E-2</v>
      </c>
      <c r="L201" s="40">
        <f t="shared" si="82"/>
        <v>0.25690664257184015</v>
      </c>
      <c r="M201" s="40">
        <f t="shared" si="82"/>
        <v>5.9992154486013166E-2</v>
      </c>
      <c r="N201" s="40">
        <f t="shared" si="82"/>
        <v>1</v>
      </c>
    </row>
    <row r="202" spans="1:14" ht="15.95" customHeight="1" x14ac:dyDescent="0.25">
      <c r="A202" s="29">
        <v>42212</v>
      </c>
      <c r="B202" s="40">
        <f t="shared" si="82"/>
        <v>5.4832280225265442E-2</v>
      </c>
      <c r="C202" s="40">
        <f t="shared" si="82"/>
        <v>6.5035549215827895E-2</v>
      </c>
      <c r="D202" s="40">
        <f t="shared" si="82"/>
        <v>6.2561712100640595E-3</v>
      </c>
      <c r="E202" s="40">
        <f t="shared" si="82"/>
        <v>5.645445494422455E-3</v>
      </c>
      <c r="F202" s="40">
        <f t="shared" si="82"/>
        <v>0.46691101990530076</v>
      </c>
      <c r="G202" s="40">
        <f t="shared" si="82"/>
        <v>8.3286679801576224E-2</v>
      </c>
      <c r="H202" s="40">
        <f t="shared" si="82"/>
        <v>0</v>
      </c>
      <c r="I202" s="40">
        <f t="shared" si="82"/>
        <v>4.0462910509064039E-4</v>
      </c>
      <c r="J202" s="40">
        <f t="shared" si="82"/>
        <v>6.0916906475318326E-2</v>
      </c>
      <c r="K202" s="40">
        <f t="shared" si="82"/>
        <v>1.9505595500386195E-2</v>
      </c>
      <c r="L202" s="40">
        <f t="shared" si="82"/>
        <v>0.17465068931505226</v>
      </c>
      <c r="M202" s="40">
        <f t="shared" si="82"/>
        <v>6.2555033751695674E-2</v>
      </c>
      <c r="N202" s="40">
        <f t="shared" si="82"/>
        <v>1</v>
      </c>
    </row>
    <row r="203" spans="1:14" ht="15.95" customHeight="1" x14ac:dyDescent="0.25">
      <c r="A203" s="29">
        <v>42219</v>
      </c>
      <c r="B203" s="40">
        <f t="shared" ref="B203:N203" si="83">B88/$N88</f>
        <v>9.7103148885613125E-2</v>
      </c>
      <c r="C203" s="40">
        <f t="shared" si="83"/>
        <v>0.11974704181796819</v>
      </c>
      <c r="D203" s="40">
        <f t="shared" si="83"/>
        <v>7.2066707017468699E-3</v>
      </c>
      <c r="E203" s="40">
        <f t="shared" si="83"/>
        <v>7.2494106307300389E-3</v>
      </c>
      <c r="F203" s="40">
        <f t="shared" si="83"/>
        <v>0.30092963532992351</v>
      </c>
      <c r="G203" s="40">
        <f t="shared" si="83"/>
        <v>8.4833015226275454E-2</v>
      </c>
      <c r="H203" s="40">
        <f t="shared" si="83"/>
        <v>0</v>
      </c>
      <c r="I203" s="40">
        <f t="shared" si="83"/>
        <v>1.1663737520362259E-3</v>
      </c>
      <c r="J203" s="40">
        <f t="shared" si="83"/>
        <v>6.9981276316824548E-2</v>
      </c>
      <c r="K203" s="40">
        <f t="shared" si="83"/>
        <v>1.5128744904356469E-2</v>
      </c>
      <c r="L203" s="40">
        <f t="shared" si="83"/>
        <v>0.21272226597336644</v>
      </c>
      <c r="M203" s="40">
        <f t="shared" si="83"/>
        <v>8.3932416461159037E-2</v>
      </c>
      <c r="N203" s="40">
        <f t="shared" si="83"/>
        <v>1</v>
      </c>
    </row>
    <row r="204" spans="1:14" ht="15.95" customHeight="1" x14ac:dyDescent="0.25">
      <c r="A204" s="29">
        <v>42226</v>
      </c>
      <c r="B204" s="40">
        <f t="shared" ref="B204:N204" si="84">B89/$N89</f>
        <v>5.1979110590257428E-2</v>
      </c>
      <c r="C204" s="40">
        <f t="shared" si="84"/>
        <v>6.56851087467753E-2</v>
      </c>
      <c r="D204" s="40">
        <f t="shared" si="84"/>
        <v>1.0929327028383919E-2</v>
      </c>
      <c r="E204" s="40">
        <f t="shared" si="84"/>
        <v>6.9801545170490699E-3</v>
      </c>
      <c r="F204" s="40">
        <f t="shared" si="84"/>
        <v>0.40878374867099032</v>
      </c>
      <c r="G204" s="40">
        <f t="shared" si="84"/>
        <v>8.2076675888384812E-2</v>
      </c>
      <c r="H204" s="40">
        <f t="shared" si="84"/>
        <v>0</v>
      </c>
      <c r="I204" s="40">
        <f t="shared" si="84"/>
        <v>3.4980619759050557E-4</v>
      </c>
      <c r="J204" s="40">
        <f t="shared" si="84"/>
        <v>3.8048294068082827E-2</v>
      </c>
      <c r="K204" s="40">
        <f t="shared" si="84"/>
        <v>3.242733224436626E-2</v>
      </c>
      <c r="L204" s="40">
        <f t="shared" si="84"/>
        <v>0.25278656678411815</v>
      </c>
      <c r="M204" s="40">
        <f t="shared" si="84"/>
        <v>4.9953875264001378E-2</v>
      </c>
      <c r="N204" s="40">
        <f t="shared" si="84"/>
        <v>1</v>
      </c>
    </row>
    <row r="205" spans="1:14" ht="15.95" customHeight="1" x14ac:dyDescent="0.25">
      <c r="A205" s="29">
        <v>42233</v>
      </c>
      <c r="B205" s="40">
        <f t="shared" ref="B205:N205" si="85">B90/$N90</f>
        <v>4.7799575761030055E-2</v>
      </c>
      <c r="C205" s="40">
        <f t="shared" si="85"/>
        <v>8.19351847337354E-2</v>
      </c>
      <c r="D205" s="40">
        <f t="shared" si="85"/>
        <v>6.8066831699407169E-3</v>
      </c>
      <c r="E205" s="40">
        <f t="shared" si="85"/>
        <v>8.8506879476537032E-3</v>
      </c>
      <c r="F205" s="40">
        <f t="shared" si="85"/>
        <v>0.42393667284995368</v>
      </c>
      <c r="G205" s="40">
        <f t="shared" si="85"/>
        <v>0.1516746738001872</v>
      </c>
      <c r="H205" s="40">
        <f t="shared" si="85"/>
        <v>0</v>
      </c>
      <c r="I205" s="40">
        <f t="shared" si="85"/>
        <v>8.7117707406902467E-4</v>
      </c>
      <c r="J205" s="40">
        <f t="shared" si="85"/>
        <v>5.0821133697119464E-2</v>
      </c>
      <c r="K205" s="40">
        <f t="shared" si="85"/>
        <v>2.2726390144407499E-2</v>
      </c>
      <c r="L205" s="40">
        <f t="shared" si="85"/>
        <v>0.15899029733272324</v>
      </c>
      <c r="M205" s="40">
        <f t="shared" si="85"/>
        <v>4.5587523489179903E-2</v>
      </c>
      <c r="N205" s="40">
        <f t="shared" si="85"/>
        <v>1</v>
      </c>
    </row>
    <row r="206" spans="1:14" ht="15.95" customHeight="1" x14ac:dyDescent="0.25">
      <c r="A206" s="29">
        <v>42240</v>
      </c>
      <c r="B206" s="40">
        <f t="shared" ref="B206:N206" si="86">B91/$N91</f>
        <v>5.5010249430937921E-2</v>
      </c>
      <c r="C206" s="40">
        <f t="shared" si="86"/>
        <v>0.11662179235813661</v>
      </c>
      <c r="D206" s="40">
        <f t="shared" si="86"/>
        <v>1.4067462641594052E-2</v>
      </c>
      <c r="E206" s="40">
        <f t="shared" si="86"/>
        <v>8.0558303332492146E-3</v>
      </c>
      <c r="F206" s="40">
        <f t="shared" si="86"/>
        <v>0.20257503573906666</v>
      </c>
      <c r="G206" s="40">
        <f t="shared" si="86"/>
        <v>0.16802224745934694</v>
      </c>
      <c r="H206" s="40">
        <f t="shared" si="86"/>
        <v>0</v>
      </c>
      <c r="I206" s="40">
        <f t="shared" si="86"/>
        <v>7.0074277290641158E-4</v>
      </c>
      <c r="J206" s="40">
        <f t="shared" si="86"/>
        <v>8.7010748435169316E-2</v>
      </c>
      <c r="K206" s="40">
        <f t="shared" si="86"/>
        <v>1.9687985358097574E-2</v>
      </c>
      <c r="L206" s="40">
        <f t="shared" si="86"/>
        <v>0.24665406295771636</v>
      </c>
      <c r="M206" s="40">
        <f t="shared" si="86"/>
        <v>8.1593842513778922E-2</v>
      </c>
      <c r="N206" s="40">
        <f t="shared" si="86"/>
        <v>1</v>
      </c>
    </row>
    <row r="207" spans="1:14" ht="15.95" customHeight="1" x14ac:dyDescent="0.25">
      <c r="A207" s="29">
        <v>42247</v>
      </c>
      <c r="B207" s="40">
        <f t="shared" ref="B207:N207" si="87">B92/$N92</f>
        <v>6.0232019572411137E-2</v>
      </c>
      <c r="C207" s="40">
        <f t="shared" si="87"/>
        <v>7.1313423627991798E-2</v>
      </c>
      <c r="D207" s="40">
        <f t="shared" si="87"/>
        <v>5.2892354733390014E-3</v>
      </c>
      <c r="E207" s="40">
        <f t="shared" si="87"/>
        <v>1.0946445850840746E-2</v>
      </c>
      <c r="F207" s="40">
        <f t="shared" si="87"/>
        <v>0.39244073369984772</v>
      </c>
      <c r="G207" s="40">
        <f t="shared" si="87"/>
        <v>9.0865771560457109E-2</v>
      </c>
      <c r="H207" s="40">
        <f t="shared" si="87"/>
        <v>0</v>
      </c>
      <c r="I207" s="40">
        <f t="shared" si="87"/>
        <v>2.6064779508041625E-4</v>
      </c>
      <c r="J207" s="40">
        <f t="shared" si="87"/>
        <v>5.6516284912489521E-2</v>
      </c>
      <c r="K207" s="40">
        <f t="shared" si="87"/>
        <v>4.4317338910036322E-2</v>
      </c>
      <c r="L207" s="40">
        <f t="shared" si="87"/>
        <v>0.1883154788887994</v>
      </c>
      <c r="M207" s="40">
        <f t="shared" si="87"/>
        <v>7.9502619708706868E-2</v>
      </c>
      <c r="N207" s="40">
        <f t="shared" si="87"/>
        <v>1</v>
      </c>
    </row>
    <row r="208" spans="1:14" ht="15.95" customHeight="1" x14ac:dyDescent="0.25">
      <c r="A208" s="29">
        <v>42254</v>
      </c>
      <c r="B208" s="40">
        <f t="shared" ref="B208:N208" si="88">B93/$N93</f>
        <v>5.5857742947197649E-2</v>
      </c>
      <c r="C208" s="40">
        <f t="shared" si="88"/>
        <v>5.8979912755546766E-2</v>
      </c>
      <c r="D208" s="40">
        <f t="shared" si="88"/>
        <v>3.0752519047638096E-3</v>
      </c>
      <c r="E208" s="40">
        <f t="shared" si="88"/>
        <v>4.0860834261855416E-3</v>
      </c>
      <c r="F208" s="40">
        <f t="shared" si="88"/>
        <v>0.43847395157545177</v>
      </c>
      <c r="G208" s="40">
        <f t="shared" si="88"/>
        <v>6.8832121912311375E-2</v>
      </c>
      <c r="H208" s="40">
        <f t="shared" si="88"/>
        <v>0</v>
      </c>
      <c r="I208" s="40">
        <f t="shared" si="88"/>
        <v>9.1796420590650361E-4</v>
      </c>
      <c r="J208" s="40">
        <f t="shared" si="88"/>
        <v>4.7811994192740633E-2</v>
      </c>
      <c r="K208" s="40">
        <f t="shared" si="88"/>
        <v>1.9499233876058585E-2</v>
      </c>
      <c r="L208" s="40">
        <f t="shared" si="88"/>
        <v>0.2109274929077182</v>
      </c>
      <c r="M208" s="40">
        <f t="shared" si="88"/>
        <v>9.153825029611927E-2</v>
      </c>
      <c r="N208" s="40">
        <f t="shared" si="88"/>
        <v>1</v>
      </c>
    </row>
    <row r="209" spans="1:14" ht="15.95" customHeight="1" x14ac:dyDescent="0.25">
      <c r="A209" s="29">
        <v>42261</v>
      </c>
      <c r="B209" s="40">
        <f t="shared" ref="B209:N209" si="89">B94/$N94</f>
        <v>8.6339822136388578E-2</v>
      </c>
      <c r="C209" s="40">
        <f t="shared" si="89"/>
        <v>0.1080627060307974</v>
      </c>
      <c r="D209" s="40">
        <f t="shared" si="89"/>
        <v>1.0864320999549556E-2</v>
      </c>
      <c r="E209" s="40">
        <f t="shared" si="89"/>
        <v>9.1723309991406567E-3</v>
      </c>
      <c r="F209" s="40">
        <f t="shared" si="89"/>
        <v>0.27641131814521297</v>
      </c>
      <c r="G209" s="40">
        <f t="shared" si="89"/>
        <v>0.15199322294513154</v>
      </c>
      <c r="H209" s="40">
        <f t="shared" si="89"/>
        <v>0</v>
      </c>
      <c r="I209" s="40">
        <f t="shared" si="89"/>
        <v>1.0369707875620394E-3</v>
      </c>
      <c r="J209" s="40">
        <f t="shared" si="89"/>
        <v>7.2123595498435653E-2</v>
      </c>
      <c r="K209" s="40">
        <f t="shared" si="89"/>
        <v>4.0270384972589694E-3</v>
      </c>
      <c r="L209" s="40">
        <f t="shared" si="89"/>
        <v>0.2152027174036239</v>
      </c>
      <c r="M209" s="40">
        <f t="shared" si="89"/>
        <v>6.4765956556898707E-2</v>
      </c>
      <c r="N209" s="40">
        <f t="shared" si="89"/>
        <v>1</v>
      </c>
    </row>
    <row r="210" spans="1:14" ht="15.95" customHeight="1" x14ac:dyDescent="0.25">
      <c r="A210" s="29">
        <v>42268</v>
      </c>
      <c r="B210" s="40">
        <f t="shared" ref="B210:N210" si="90">B95/$N95</f>
        <v>5.5395520768924608E-2</v>
      </c>
      <c r="C210" s="40">
        <f t="shared" si="90"/>
        <v>7.7250148062946306E-2</v>
      </c>
      <c r="D210" s="40">
        <f t="shared" si="90"/>
        <v>1.0533595720155043E-2</v>
      </c>
      <c r="E210" s="40">
        <f t="shared" si="90"/>
        <v>5.7290407447507631E-3</v>
      </c>
      <c r="F210" s="40">
        <f t="shared" si="90"/>
        <v>0.43997812257984509</v>
      </c>
      <c r="G210" s="40">
        <f t="shared" si="90"/>
        <v>0.1094982310485226</v>
      </c>
      <c r="H210" s="40">
        <f t="shared" si="90"/>
        <v>0</v>
      </c>
      <c r="I210" s="40">
        <f t="shared" si="90"/>
        <v>9.9556474135170116E-4</v>
      </c>
      <c r="J210" s="40">
        <f t="shared" si="90"/>
        <v>8.2181690689382692E-2</v>
      </c>
      <c r="K210" s="40">
        <f t="shared" si="90"/>
        <v>1.0229124636203124E-2</v>
      </c>
      <c r="L210" s="40">
        <f t="shared" si="90"/>
        <v>0.13190775228310433</v>
      </c>
      <c r="M210" s="40">
        <f t="shared" si="90"/>
        <v>7.6301208724813718E-2</v>
      </c>
      <c r="N210" s="40">
        <f t="shared" si="90"/>
        <v>1</v>
      </c>
    </row>
    <row r="211" spans="1:14" ht="15.95" customHeight="1" x14ac:dyDescent="0.25">
      <c r="A211" s="29">
        <v>42275</v>
      </c>
      <c r="B211" s="40">
        <f t="shared" ref="B211:N211" si="91">B96/$N96</f>
        <v>4.8739404987957563E-2</v>
      </c>
      <c r="C211" s="40">
        <f t="shared" si="91"/>
        <v>9.0429054293309497E-2</v>
      </c>
      <c r="D211" s="40">
        <f t="shared" si="91"/>
        <v>8.9061053760859533E-3</v>
      </c>
      <c r="E211" s="40">
        <f t="shared" si="91"/>
        <v>6.40882453510118E-3</v>
      </c>
      <c r="F211" s="40">
        <f t="shared" si="91"/>
        <v>2.4320449898086564E-2</v>
      </c>
      <c r="G211" s="40">
        <f t="shared" si="91"/>
        <v>0.14114212836742843</v>
      </c>
      <c r="H211" s="40">
        <f t="shared" si="91"/>
        <v>0</v>
      </c>
      <c r="I211" s="40">
        <f t="shared" si="91"/>
        <v>1.0488448465693022E-3</v>
      </c>
      <c r="J211" s="40">
        <f t="shared" si="91"/>
        <v>6.7460998153543714E-2</v>
      </c>
      <c r="K211" s="40">
        <f t="shared" si="91"/>
        <v>7.0029044232308478E-3</v>
      </c>
      <c r="L211" s="40">
        <f t="shared" si="91"/>
        <v>0.52356065911364058</v>
      </c>
      <c r="M211" s="40">
        <f t="shared" si="91"/>
        <v>8.0980626005046269E-2</v>
      </c>
      <c r="N211" s="40">
        <f t="shared" si="91"/>
        <v>1</v>
      </c>
    </row>
    <row r="212" spans="1:14" ht="15.95" customHeight="1" x14ac:dyDescent="0.25">
      <c r="A212" s="29">
        <v>42282</v>
      </c>
      <c r="B212" s="40">
        <f t="shared" ref="B212:N212" si="92">B97/$N97</f>
        <v>6.2236763848076318E-2</v>
      </c>
      <c r="C212" s="40">
        <f t="shared" si="92"/>
        <v>6.6843084620845747E-2</v>
      </c>
      <c r="D212" s="40">
        <f t="shared" si="92"/>
        <v>1.0445313236924552E-2</v>
      </c>
      <c r="E212" s="40">
        <f t="shared" si="92"/>
        <v>5.0658610076608108E-3</v>
      </c>
      <c r="F212" s="40">
        <f t="shared" si="92"/>
        <v>0.42848535457930603</v>
      </c>
      <c r="G212" s="40">
        <f t="shared" si="92"/>
        <v>7.4980695800068539E-2</v>
      </c>
      <c r="H212" s="40">
        <f t="shared" si="92"/>
        <v>0</v>
      </c>
      <c r="I212" s="40">
        <f t="shared" si="92"/>
        <v>6.1642223896748788E-4</v>
      </c>
      <c r="J212" s="40">
        <f t="shared" si="92"/>
        <v>6.1489247046087186E-2</v>
      </c>
      <c r="K212" s="40">
        <f t="shared" si="92"/>
        <v>3.5083942569091406E-2</v>
      </c>
      <c r="L212" s="40">
        <f t="shared" si="92"/>
        <v>0.19279351998414626</v>
      </c>
      <c r="M212" s="40">
        <f t="shared" si="92"/>
        <v>6.1959795068825728E-2</v>
      </c>
      <c r="N212" s="40">
        <f t="shared" si="92"/>
        <v>1</v>
      </c>
    </row>
    <row r="213" spans="1:14" ht="15.95" customHeight="1" x14ac:dyDescent="0.25">
      <c r="A213" s="29">
        <v>42289</v>
      </c>
      <c r="B213" s="40">
        <f t="shared" ref="B213:N213" si="93">B98/$N98</f>
        <v>7.9058115170786036E-2</v>
      </c>
      <c r="C213" s="40">
        <f t="shared" si="93"/>
        <v>7.679412910054971E-2</v>
      </c>
      <c r="D213" s="40">
        <f t="shared" si="93"/>
        <v>7.7965963737709294E-3</v>
      </c>
      <c r="E213" s="40">
        <f t="shared" si="93"/>
        <v>8.4921002619068459E-3</v>
      </c>
      <c r="F213" s="40">
        <f t="shared" si="93"/>
        <v>0.45099721316287911</v>
      </c>
      <c r="G213" s="40">
        <f t="shared" si="93"/>
        <v>7.8929427885877521E-2</v>
      </c>
      <c r="H213" s="40">
        <f t="shared" si="93"/>
        <v>0</v>
      </c>
      <c r="I213" s="40">
        <f t="shared" si="93"/>
        <v>3.9990839749212844E-4</v>
      </c>
      <c r="J213" s="40">
        <f t="shared" si="93"/>
        <v>6.7931086100156191E-2</v>
      </c>
      <c r="K213" s="40">
        <f t="shared" si="93"/>
        <v>3.2132206921669709E-2</v>
      </c>
      <c r="L213" s="40">
        <f t="shared" si="93"/>
        <v>0.14990420352862213</v>
      </c>
      <c r="M213" s="40">
        <f t="shared" si="93"/>
        <v>4.7565013096289632E-2</v>
      </c>
      <c r="N213" s="40">
        <f t="shared" si="93"/>
        <v>1</v>
      </c>
    </row>
    <row r="214" spans="1:14" ht="15.95" customHeight="1" x14ac:dyDescent="0.25">
      <c r="A214" s="29">
        <v>42296</v>
      </c>
      <c r="B214" s="40">
        <f t="shared" ref="B214:N214" si="94">B99/$N99</f>
        <v>5.9313346138479987E-2</v>
      </c>
      <c r="C214" s="40">
        <f t="shared" si="94"/>
        <v>6.0423426857009917E-2</v>
      </c>
      <c r="D214" s="40">
        <f t="shared" si="94"/>
        <v>6.5418514743522949E-3</v>
      </c>
      <c r="E214" s="40">
        <f t="shared" si="94"/>
        <v>4.9736167878234021E-3</v>
      </c>
      <c r="F214" s="40">
        <f t="shared" si="94"/>
        <v>0.41407134494949893</v>
      </c>
      <c r="G214" s="40">
        <f t="shared" si="94"/>
        <v>8.4615990901767385E-2</v>
      </c>
      <c r="H214" s="40">
        <f t="shared" si="94"/>
        <v>0</v>
      </c>
      <c r="I214" s="40">
        <f t="shared" si="94"/>
        <v>3.9248352335962674E-4</v>
      </c>
      <c r="J214" s="40">
        <f t="shared" si="94"/>
        <v>6.4846039022257621E-2</v>
      </c>
      <c r="K214" s="40">
        <f t="shared" si="94"/>
        <v>4.4783724223764948E-2</v>
      </c>
      <c r="L214" s="40">
        <f t="shared" si="94"/>
        <v>0.19068298823003269</v>
      </c>
      <c r="M214" s="40">
        <f t="shared" si="94"/>
        <v>6.9355187891653347E-2</v>
      </c>
      <c r="N214" s="40">
        <f t="shared" si="94"/>
        <v>1</v>
      </c>
    </row>
    <row r="215" spans="1:14" ht="15.95" customHeight="1" x14ac:dyDescent="0.25">
      <c r="A215" s="29">
        <v>42303</v>
      </c>
      <c r="B215" s="40">
        <f t="shared" ref="B215:N215" si="95">B100/$N100</f>
        <v>6.5520999737057176E-2</v>
      </c>
      <c r="C215" s="40">
        <f t="shared" si="95"/>
        <v>6.2369439388296671E-2</v>
      </c>
      <c r="D215" s="40">
        <f t="shared" si="95"/>
        <v>2.180797487423981E-2</v>
      </c>
      <c r="E215" s="40">
        <f t="shared" si="95"/>
        <v>4.5433440565986862E-3</v>
      </c>
      <c r="F215" s="40">
        <f t="shared" si="95"/>
        <v>0.41466248657335641</v>
      </c>
      <c r="G215" s="40">
        <f t="shared" si="95"/>
        <v>8.6247951771688605E-2</v>
      </c>
      <c r="H215" s="40">
        <f t="shared" si="95"/>
        <v>0</v>
      </c>
      <c r="I215" s="40">
        <f t="shared" si="95"/>
        <v>4.2662054399034236E-4</v>
      </c>
      <c r="J215" s="40">
        <f t="shared" si="95"/>
        <v>5.5779691426104644E-2</v>
      </c>
      <c r="K215" s="40">
        <f t="shared" si="95"/>
        <v>6.5322854140281552E-3</v>
      </c>
      <c r="L215" s="40">
        <f t="shared" si="95"/>
        <v>0.20268530602941634</v>
      </c>
      <c r="M215" s="40">
        <f t="shared" si="95"/>
        <v>7.9423900185223259E-2</v>
      </c>
      <c r="N215" s="40">
        <f t="shared" si="95"/>
        <v>1</v>
      </c>
    </row>
    <row r="216" spans="1:14" ht="15.95" customHeight="1" x14ac:dyDescent="0.25">
      <c r="A216" s="29">
        <v>42310</v>
      </c>
      <c r="B216" s="40">
        <f t="shared" ref="B216:N216" si="96">B101/$N101</f>
        <v>8.9206559244006917E-2</v>
      </c>
      <c r="C216" s="40">
        <f t="shared" si="96"/>
        <v>8.962487473062665E-2</v>
      </c>
      <c r="D216" s="40">
        <f t="shared" si="96"/>
        <v>8.1633274851668543E-3</v>
      </c>
      <c r="E216" s="40">
        <f t="shared" si="96"/>
        <v>6.7769205212651383E-3</v>
      </c>
      <c r="F216" s="40">
        <f t="shared" si="96"/>
        <v>0.36294484105481578</v>
      </c>
      <c r="G216" s="40">
        <f t="shared" si="96"/>
        <v>0.11202884469700564</v>
      </c>
      <c r="H216" s="40">
        <f t="shared" si="96"/>
        <v>0</v>
      </c>
      <c r="I216" s="40">
        <f t="shared" si="96"/>
        <v>6.3656793333182729E-4</v>
      </c>
      <c r="J216" s="40">
        <f t="shared" si="96"/>
        <v>5.5758566216879572E-2</v>
      </c>
      <c r="K216" s="40">
        <f t="shared" si="96"/>
        <v>6.4199200876518068E-3</v>
      </c>
      <c r="L216" s="40">
        <f t="shared" si="96"/>
        <v>0.20669318564740016</v>
      </c>
      <c r="M216" s="40">
        <f t="shared" si="96"/>
        <v>6.1746392381849549E-2</v>
      </c>
      <c r="N216" s="40">
        <f t="shared" si="96"/>
        <v>1</v>
      </c>
    </row>
    <row r="217" spans="1:14" ht="15.95" customHeight="1" x14ac:dyDescent="0.25">
      <c r="A217" s="29">
        <v>42317</v>
      </c>
      <c r="B217" s="40">
        <f t="shared" ref="B217:N217" si="97">B102/$N102</f>
        <v>8.323763893489021E-2</v>
      </c>
      <c r="C217" s="40">
        <f t="shared" si="97"/>
        <v>7.343551519717427E-2</v>
      </c>
      <c r="D217" s="40">
        <f t="shared" si="97"/>
        <v>1.0419791395801532E-2</v>
      </c>
      <c r="E217" s="40">
        <f t="shared" si="97"/>
        <v>4.8658309088171377E-3</v>
      </c>
      <c r="F217" s="40">
        <f t="shared" si="97"/>
        <v>0.37639407886184245</v>
      </c>
      <c r="G217" s="40">
        <f t="shared" si="97"/>
        <v>0.11459509693762933</v>
      </c>
      <c r="H217" s="40">
        <f t="shared" si="97"/>
        <v>0</v>
      </c>
      <c r="I217" s="40">
        <f t="shared" si="97"/>
        <v>6.1864474967918701E-4</v>
      </c>
      <c r="J217" s="40">
        <f t="shared" si="97"/>
        <v>7.1967670424741503E-2</v>
      </c>
      <c r="K217" s="40">
        <f t="shared" si="97"/>
        <v>1.7356325752148925E-2</v>
      </c>
      <c r="L217" s="40">
        <f t="shared" si="97"/>
        <v>0.19641954526780178</v>
      </c>
      <c r="M217" s="40">
        <f t="shared" si="97"/>
        <v>5.0689861569473679E-2</v>
      </c>
      <c r="N217" s="40">
        <f t="shared" si="97"/>
        <v>1</v>
      </c>
    </row>
    <row r="218" spans="1:14" ht="15.95" customHeight="1" x14ac:dyDescent="0.25">
      <c r="A218" s="29">
        <v>42324</v>
      </c>
      <c r="B218" s="40">
        <f t="shared" ref="B218:N218" si="98">B103/$N103</f>
        <v>6.7269623535697293E-2</v>
      </c>
      <c r="C218" s="40">
        <f t="shared" si="98"/>
        <v>8.7245093243269359E-2</v>
      </c>
      <c r="D218" s="40">
        <f t="shared" si="98"/>
        <v>8.8372192777926954E-3</v>
      </c>
      <c r="E218" s="40">
        <f t="shared" si="98"/>
        <v>4.9921356888360706E-3</v>
      </c>
      <c r="F218" s="40">
        <f t="shared" si="98"/>
        <v>0.27676282851243678</v>
      </c>
      <c r="G218" s="40">
        <f t="shared" si="98"/>
        <v>0.12434052208544767</v>
      </c>
      <c r="H218" s="40">
        <f t="shared" si="98"/>
        <v>0</v>
      </c>
      <c r="I218" s="40">
        <f t="shared" si="98"/>
        <v>8.1473406461400101E-4</v>
      </c>
      <c r="J218" s="40">
        <f t="shared" si="98"/>
        <v>8.5680747013823583E-2</v>
      </c>
      <c r="K218" s="40">
        <f t="shared" si="98"/>
        <v>3.0069030353893429E-3</v>
      </c>
      <c r="L218" s="40">
        <f t="shared" si="98"/>
        <v>0.29743302305669611</v>
      </c>
      <c r="M218" s="40">
        <f t="shared" si="98"/>
        <v>4.3617170485997045E-2</v>
      </c>
      <c r="N218" s="40">
        <f t="shared" si="98"/>
        <v>1</v>
      </c>
    </row>
    <row r="219" spans="1:14" ht="15.95" customHeight="1" x14ac:dyDescent="0.25">
      <c r="A219" s="29">
        <v>42331</v>
      </c>
      <c r="B219" s="40">
        <f t="shared" ref="B219:N219" si="99">B104/$N104</f>
        <v>9.918868150761069E-2</v>
      </c>
      <c r="C219" s="40">
        <f t="shared" si="99"/>
        <v>8.0252183940024369E-2</v>
      </c>
      <c r="D219" s="40">
        <f t="shared" si="99"/>
        <v>8.9255462310250892E-3</v>
      </c>
      <c r="E219" s="40">
        <f t="shared" si="99"/>
        <v>1.4955216080542247E-2</v>
      </c>
      <c r="F219" s="40">
        <f t="shared" si="99"/>
        <v>0.33044069550473815</v>
      </c>
      <c r="G219" s="40">
        <f t="shared" si="99"/>
        <v>0.14398687325264342</v>
      </c>
      <c r="H219" s="40">
        <f t="shared" si="99"/>
        <v>0</v>
      </c>
      <c r="I219" s="40">
        <f t="shared" si="99"/>
        <v>4.670744513456999E-4</v>
      </c>
      <c r="J219" s="40">
        <f t="shared" si="99"/>
        <v>6.28326286929176E-2</v>
      </c>
      <c r="K219" s="40">
        <f t="shared" si="99"/>
        <v>3.0890628669138815E-3</v>
      </c>
      <c r="L219" s="40">
        <f t="shared" si="99"/>
        <v>0.17221028150985529</v>
      </c>
      <c r="M219" s="40">
        <f t="shared" si="99"/>
        <v>8.3651755962383542E-2</v>
      </c>
      <c r="N219" s="40">
        <f t="shared" si="99"/>
        <v>1</v>
      </c>
    </row>
    <row r="220" spans="1:14" ht="15.95" customHeight="1" x14ac:dyDescent="0.25">
      <c r="A220" s="29">
        <v>42338</v>
      </c>
      <c r="B220" s="40">
        <f t="shared" ref="B220:N220" si="100">B105/$N105</f>
        <v>6.1201488667894599E-2</v>
      </c>
      <c r="C220" s="40">
        <f t="shared" si="100"/>
        <v>8.5332285148224205E-2</v>
      </c>
      <c r="D220" s="40">
        <f t="shared" si="100"/>
        <v>8.5123462760550907E-3</v>
      </c>
      <c r="E220" s="40">
        <f t="shared" si="100"/>
        <v>3.9930626130385396E-3</v>
      </c>
      <c r="F220" s="40">
        <f t="shared" si="100"/>
        <v>0.3963223201071569</v>
      </c>
      <c r="G220" s="40">
        <f t="shared" si="100"/>
        <v>9.757073643624857E-2</v>
      </c>
      <c r="H220" s="40">
        <f t="shared" si="100"/>
        <v>0</v>
      </c>
      <c r="I220" s="40">
        <f t="shared" si="100"/>
        <v>8.4623708345164697E-4</v>
      </c>
      <c r="J220" s="40">
        <f t="shared" si="100"/>
        <v>5.8641300407764288E-2</v>
      </c>
      <c r="K220" s="40">
        <f t="shared" si="100"/>
        <v>8.1083969393303604E-3</v>
      </c>
      <c r="L220" s="40">
        <f t="shared" si="100"/>
        <v>0.21390816644177765</v>
      </c>
      <c r="M220" s="40">
        <f t="shared" si="100"/>
        <v>6.5563659879058087E-2</v>
      </c>
      <c r="N220" s="40">
        <f t="shared" si="100"/>
        <v>1</v>
      </c>
    </row>
    <row r="221" spans="1:14" ht="15.95" customHeight="1" x14ac:dyDescent="0.25">
      <c r="A221" s="29">
        <v>42345</v>
      </c>
      <c r="B221" s="40">
        <f t="shared" ref="B221:N221" si="101">B106/$N106</f>
        <v>4.7711179152906943E-2</v>
      </c>
      <c r="C221" s="40">
        <f t="shared" si="101"/>
        <v>6.1407272024794138E-2</v>
      </c>
      <c r="D221" s="40">
        <f t="shared" si="101"/>
        <v>7.2420839530707524E-3</v>
      </c>
      <c r="E221" s="40">
        <f t="shared" si="101"/>
        <v>5.3182965880161411E-3</v>
      </c>
      <c r="F221" s="40">
        <f t="shared" si="101"/>
        <v>0.29797605348332712</v>
      </c>
      <c r="G221" s="40">
        <f t="shared" si="101"/>
        <v>9.6898523393201194E-2</v>
      </c>
      <c r="H221" s="40">
        <f t="shared" si="101"/>
        <v>0</v>
      </c>
      <c r="I221" s="40">
        <f t="shared" si="101"/>
        <v>2.9088757684673085E-4</v>
      </c>
      <c r="J221" s="40">
        <f t="shared" si="101"/>
        <v>6.5763643415253689E-2</v>
      </c>
      <c r="K221" s="40">
        <f t="shared" si="101"/>
        <v>1.8964879636277011E-2</v>
      </c>
      <c r="L221" s="40">
        <f t="shared" si="101"/>
        <v>0.32255058388177277</v>
      </c>
      <c r="M221" s="40">
        <f t="shared" si="101"/>
        <v>7.5876596894533563E-2</v>
      </c>
      <c r="N221" s="40">
        <f t="shared" si="101"/>
        <v>1</v>
      </c>
    </row>
    <row r="222" spans="1:14" ht="15.95" customHeight="1" x14ac:dyDescent="0.25">
      <c r="A222" s="29">
        <v>42352</v>
      </c>
      <c r="B222" s="40">
        <f t="shared" ref="B222:N222" si="102">B107/$N107</f>
        <v>8.6728992866522886E-2</v>
      </c>
      <c r="C222" s="40">
        <f t="shared" si="102"/>
        <v>0.1223151998651347</v>
      </c>
      <c r="D222" s="40">
        <f t="shared" si="102"/>
        <v>7.3092937686339522E-3</v>
      </c>
      <c r="E222" s="40">
        <f t="shared" si="102"/>
        <v>7.3108586896621147E-3</v>
      </c>
      <c r="F222" s="40">
        <f t="shared" si="102"/>
        <v>0.2974051845221426</v>
      </c>
      <c r="G222" s="40">
        <f t="shared" si="102"/>
        <v>9.6362954116945163E-2</v>
      </c>
      <c r="H222" s="40">
        <f t="shared" si="102"/>
        <v>0</v>
      </c>
      <c r="I222" s="40">
        <f t="shared" si="102"/>
        <v>3.7115737777825762E-4</v>
      </c>
      <c r="J222" s="40">
        <f t="shared" si="102"/>
        <v>8.0469345109437804E-2</v>
      </c>
      <c r="K222" s="40">
        <f t="shared" si="102"/>
        <v>3.0805823253956071E-2</v>
      </c>
      <c r="L222" s="40">
        <f t="shared" si="102"/>
        <v>0.21701837441615243</v>
      </c>
      <c r="M222" s="40">
        <f t="shared" si="102"/>
        <v>5.3902816013633927E-2</v>
      </c>
      <c r="N222" s="40">
        <f t="shared" si="102"/>
        <v>1</v>
      </c>
    </row>
    <row r="223" spans="1:14" ht="15.95" customHeight="1" x14ac:dyDescent="0.25">
      <c r="A223" s="29">
        <v>42359</v>
      </c>
      <c r="B223" s="40">
        <f t="shared" ref="B223:N223" si="103">B108/$N108</f>
        <v>4.6147767730951021E-2</v>
      </c>
      <c r="C223" s="40">
        <f t="shared" si="103"/>
        <v>8.8308729884212539E-2</v>
      </c>
      <c r="D223" s="40">
        <f t="shared" si="103"/>
        <v>1.501051582558649E-2</v>
      </c>
      <c r="E223" s="40">
        <f t="shared" si="103"/>
        <v>1.6849882853592422E-2</v>
      </c>
      <c r="F223" s="40">
        <f t="shared" si="103"/>
        <v>0.34319165196114393</v>
      </c>
      <c r="G223" s="40">
        <f t="shared" si="103"/>
        <v>6.6492662430013338E-2</v>
      </c>
      <c r="H223" s="40">
        <f t="shared" si="103"/>
        <v>0</v>
      </c>
      <c r="I223" s="40">
        <f t="shared" si="103"/>
        <v>8.0763149886035716E-4</v>
      </c>
      <c r="J223" s="40">
        <f t="shared" si="103"/>
        <v>5.9725805563951365E-2</v>
      </c>
      <c r="K223" s="40">
        <f t="shared" si="103"/>
        <v>4.3018651809824202E-3</v>
      </c>
      <c r="L223" s="40">
        <f t="shared" si="103"/>
        <v>0.21411798909496596</v>
      </c>
      <c r="M223" s="40">
        <f t="shared" si="103"/>
        <v>0.14504549797574015</v>
      </c>
      <c r="N223" s="40">
        <f t="shared" si="103"/>
        <v>1</v>
      </c>
    </row>
    <row r="224" spans="1:14" ht="15.95" customHeight="1" x14ac:dyDescent="0.25">
      <c r="A224" s="29">
        <v>42366</v>
      </c>
      <c r="B224" s="40">
        <f t="shared" ref="B224:N224" si="104">B109/$N109</f>
        <v>0.12377302538936848</v>
      </c>
      <c r="C224" s="40">
        <f t="shared" si="104"/>
        <v>0.1911244638045341</v>
      </c>
      <c r="D224" s="40">
        <f t="shared" si="104"/>
        <v>2.7482831025310038E-2</v>
      </c>
      <c r="E224" s="40">
        <f t="shared" si="104"/>
        <v>1.9110263050976305E-2</v>
      </c>
      <c r="F224" s="40">
        <f t="shared" si="104"/>
        <v>4.4277055171065491E-2</v>
      </c>
      <c r="G224" s="40">
        <f t="shared" si="104"/>
        <v>0.13682905853869085</v>
      </c>
      <c r="H224" s="40">
        <f t="shared" si="104"/>
        <v>0</v>
      </c>
      <c r="I224" s="40">
        <f t="shared" si="104"/>
        <v>7.9954355532243224E-4</v>
      </c>
      <c r="J224" s="40">
        <f t="shared" si="104"/>
        <v>0.151202212380353</v>
      </c>
      <c r="K224" s="40">
        <f t="shared" si="104"/>
        <v>8.3459265471591895E-4</v>
      </c>
      <c r="L224" s="40">
        <f t="shared" si="104"/>
        <v>0.12827688011085975</v>
      </c>
      <c r="M224" s="40">
        <f t="shared" si="104"/>
        <v>0.17629007431880356</v>
      </c>
      <c r="N224" s="40">
        <f t="shared" si="104"/>
        <v>1</v>
      </c>
    </row>
    <row r="225" spans="1:14" ht="15.95" customHeight="1" x14ac:dyDescent="0.25">
      <c r="A225" s="29">
        <v>42373</v>
      </c>
      <c r="B225" s="40">
        <f t="shared" ref="B225:N225" si="105">B110/$N110</f>
        <v>5.3148001239456372E-2</v>
      </c>
      <c r="C225" s="40">
        <f t="shared" si="105"/>
        <v>7.7849056602808997E-2</v>
      </c>
      <c r="D225" s="40">
        <f t="shared" si="105"/>
        <v>8.6137540476945544E-3</v>
      </c>
      <c r="E225" s="40">
        <f t="shared" si="105"/>
        <v>6.4067664209652197E-3</v>
      </c>
      <c r="F225" s="40">
        <f t="shared" si="105"/>
        <v>0.33355723696361805</v>
      </c>
      <c r="G225" s="40">
        <f t="shared" si="105"/>
        <v>0.11225639075132504</v>
      </c>
      <c r="H225" s="40">
        <f t="shared" si="105"/>
        <v>0</v>
      </c>
      <c r="I225" s="40">
        <f t="shared" si="105"/>
        <v>3.9920380460221021E-4</v>
      </c>
      <c r="J225" s="40">
        <f t="shared" si="105"/>
        <v>4.5219839708499368E-2</v>
      </c>
      <c r="K225" s="40">
        <f t="shared" si="105"/>
        <v>2.3113452951106703E-2</v>
      </c>
      <c r="L225" s="40">
        <f t="shared" si="105"/>
        <v>0.29090290803547358</v>
      </c>
      <c r="M225" s="40">
        <f t="shared" si="105"/>
        <v>4.8533389474449871E-2</v>
      </c>
      <c r="N225" s="40">
        <f t="shared" si="105"/>
        <v>1</v>
      </c>
    </row>
    <row r="226" spans="1:14" ht="15.95" customHeight="1" x14ac:dyDescent="0.25">
      <c r="A226" s="29">
        <v>42380</v>
      </c>
      <c r="B226" s="40">
        <f t="shared" ref="B226:N226" si="106">B111/$N111</f>
        <v>7.6010969352815788E-2</v>
      </c>
      <c r="C226" s="40">
        <f t="shared" si="106"/>
        <v>9.650247232107069E-2</v>
      </c>
      <c r="D226" s="40">
        <f t="shared" si="106"/>
        <v>8.9838096032706163E-3</v>
      </c>
      <c r="E226" s="40">
        <f t="shared" si="106"/>
        <v>7.6371130573499001E-3</v>
      </c>
      <c r="F226" s="40">
        <f t="shared" si="106"/>
        <v>0.30227273307818947</v>
      </c>
      <c r="G226" s="40">
        <f t="shared" si="106"/>
        <v>0.1184524627194745</v>
      </c>
      <c r="H226" s="40">
        <f t="shared" si="106"/>
        <v>0</v>
      </c>
      <c r="I226" s="40">
        <f t="shared" si="106"/>
        <v>3.7389949916948512E-4</v>
      </c>
      <c r="J226" s="40">
        <f t="shared" si="106"/>
        <v>5.9678992594131029E-2</v>
      </c>
      <c r="K226" s="40">
        <f t="shared" si="106"/>
        <v>7.2117818434454467E-3</v>
      </c>
      <c r="L226" s="40">
        <f t="shared" si="106"/>
        <v>0.2688359662417712</v>
      </c>
      <c r="M226" s="40">
        <f t="shared" si="106"/>
        <v>5.4039799689311746E-2</v>
      </c>
      <c r="N226" s="40">
        <f t="shared" si="106"/>
        <v>1</v>
      </c>
    </row>
    <row r="227" spans="1:14" ht="15.95" customHeight="1" x14ac:dyDescent="0.25">
      <c r="A227" s="29">
        <v>42387</v>
      </c>
      <c r="B227" s="40">
        <f t="shared" ref="B227:N227" si="107">B112/$N112</f>
        <v>4.7413718806331238E-2</v>
      </c>
      <c r="C227" s="40">
        <f t="shared" si="107"/>
        <v>7.0256935692090031E-2</v>
      </c>
      <c r="D227" s="40">
        <f t="shared" si="107"/>
        <v>5.5311095875289068E-3</v>
      </c>
      <c r="E227" s="40">
        <f t="shared" si="107"/>
        <v>6.4451230111404016E-3</v>
      </c>
      <c r="F227" s="40">
        <f t="shared" si="107"/>
        <v>0.42709002363355175</v>
      </c>
      <c r="G227" s="40">
        <f t="shared" si="107"/>
        <v>0.10597096924410736</v>
      </c>
      <c r="H227" s="40">
        <f t="shared" si="107"/>
        <v>0</v>
      </c>
      <c r="I227" s="40">
        <f t="shared" si="107"/>
        <v>2.0666971820804884E-4</v>
      </c>
      <c r="J227" s="40">
        <f t="shared" si="107"/>
        <v>5.3523783547482398E-2</v>
      </c>
      <c r="K227" s="40">
        <f t="shared" si="107"/>
        <v>4.3839872118357588E-3</v>
      </c>
      <c r="L227" s="40">
        <f t="shared" si="107"/>
        <v>0.20279970182406909</v>
      </c>
      <c r="M227" s="40">
        <f t="shared" si="107"/>
        <v>7.637797772365483E-2</v>
      </c>
      <c r="N227" s="40">
        <f t="shared" si="107"/>
        <v>1</v>
      </c>
    </row>
    <row r="228" spans="1:14" ht="15.95" customHeight="1" x14ac:dyDescent="0.25">
      <c r="A228" s="29">
        <v>42394</v>
      </c>
      <c r="B228" s="40">
        <f t="shared" ref="B228:N228" si="108">B113/$N113</f>
        <v>0.1144615506067355</v>
      </c>
      <c r="C228" s="40">
        <f t="shared" si="108"/>
        <v>5.5882280500031231E-2</v>
      </c>
      <c r="D228" s="40">
        <f t="shared" si="108"/>
        <v>3.6493624247178383E-3</v>
      </c>
      <c r="E228" s="40">
        <f t="shared" si="108"/>
        <v>5.0261541980298032E-3</v>
      </c>
      <c r="F228" s="40">
        <f t="shared" si="108"/>
        <v>0.32899140822366763</v>
      </c>
      <c r="G228" s="40">
        <f t="shared" si="108"/>
        <v>6.7481090405255462E-2</v>
      </c>
      <c r="H228" s="40">
        <f t="shared" si="108"/>
        <v>0</v>
      </c>
      <c r="I228" s="40">
        <f t="shared" si="108"/>
        <v>5.53922328852841E-4</v>
      </c>
      <c r="J228" s="40">
        <f t="shared" si="108"/>
        <v>4.2213564602831502E-2</v>
      </c>
      <c r="K228" s="40">
        <f t="shared" si="108"/>
        <v>1.331689220784411E-3</v>
      </c>
      <c r="L228" s="40">
        <f t="shared" si="108"/>
        <v>0.3407926047651802</v>
      </c>
      <c r="M228" s="40">
        <f t="shared" si="108"/>
        <v>3.9616372723913496E-2</v>
      </c>
      <c r="N228" s="40">
        <f t="shared" si="108"/>
        <v>1</v>
      </c>
    </row>
    <row r="229" spans="1:14" ht="15.95" customHeight="1" x14ac:dyDescent="0.25">
      <c r="A229" s="29">
        <v>42401</v>
      </c>
      <c r="B229" s="40">
        <f t="shared" ref="B229:N229" si="109">B114/$N114</f>
        <v>8.4364076494749432E-2</v>
      </c>
      <c r="C229" s="40">
        <f t="shared" si="109"/>
        <v>7.5510336162739611E-2</v>
      </c>
      <c r="D229" s="40">
        <f t="shared" si="109"/>
        <v>1.0144255885236465E-2</v>
      </c>
      <c r="E229" s="40">
        <f t="shared" si="109"/>
        <v>4.4344133706055496E-3</v>
      </c>
      <c r="F229" s="40">
        <f t="shared" si="109"/>
        <v>0.2635748083029118</v>
      </c>
      <c r="G229" s="40">
        <f t="shared" si="109"/>
        <v>8.1587992337701976E-2</v>
      </c>
      <c r="H229" s="40">
        <f t="shared" si="109"/>
        <v>0</v>
      </c>
      <c r="I229" s="40">
        <f t="shared" si="109"/>
        <v>5.852933670081968E-4</v>
      </c>
      <c r="J229" s="40">
        <f t="shared" si="109"/>
        <v>6.0528928192387109E-2</v>
      </c>
      <c r="K229" s="40">
        <f t="shared" si="109"/>
        <v>2.3515871401532995E-2</v>
      </c>
      <c r="L229" s="40">
        <f t="shared" si="109"/>
        <v>0.33275020622551671</v>
      </c>
      <c r="M229" s="40">
        <f t="shared" si="109"/>
        <v>6.3003818259610281E-2</v>
      </c>
      <c r="N229" s="40">
        <f t="shared" si="109"/>
        <v>1</v>
      </c>
    </row>
    <row r="230" spans="1:14" ht="15.95" customHeight="1" x14ac:dyDescent="0.25">
      <c r="A230" s="29">
        <v>42408</v>
      </c>
      <c r="B230" s="40">
        <f t="shared" ref="B230:N230" si="110">B115/$N115</f>
        <v>0.10985508267343172</v>
      </c>
      <c r="C230" s="40">
        <f t="shared" si="110"/>
        <v>0.11624158666779419</v>
      </c>
      <c r="D230" s="40">
        <f t="shared" si="110"/>
        <v>1.0173129194942069E-2</v>
      </c>
      <c r="E230" s="40">
        <f t="shared" si="110"/>
        <v>8.230519796531735E-3</v>
      </c>
      <c r="F230" s="40">
        <f t="shared" si="110"/>
        <v>0.19493010969320945</v>
      </c>
      <c r="G230" s="40">
        <f t="shared" si="110"/>
        <v>0.16157912771951691</v>
      </c>
      <c r="H230" s="40">
        <f t="shared" si="110"/>
        <v>0</v>
      </c>
      <c r="I230" s="40">
        <f t="shared" si="110"/>
        <v>1.6384757654337814E-3</v>
      </c>
      <c r="J230" s="40">
        <f t="shared" si="110"/>
        <v>7.8442709656012535E-2</v>
      </c>
      <c r="K230" s="40">
        <f t="shared" si="110"/>
        <v>8.3484146875911405E-3</v>
      </c>
      <c r="L230" s="40">
        <f t="shared" si="110"/>
        <v>0.23895960307714501</v>
      </c>
      <c r="M230" s="40">
        <f t="shared" si="110"/>
        <v>7.1601241068391483E-2</v>
      </c>
      <c r="N230" s="40">
        <f t="shared" si="110"/>
        <v>1</v>
      </c>
    </row>
    <row r="231" spans="1:14" ht="15.95" customHeight="1" x14ac:dyDescent="0.25">
      <c r="A231" s="29">
        <v>42415</v>
      </c>
      <c r="B231" s="40">
        <f t="shared" ref="B231:N231" si="111">B116/$N116</f>
        <v>7.0770475018141876E-2</v>
      </c>
      <c r="C231" s="40">
        <f t="shared" si="111"/>
        <v>9.3711594906124504E-2</v>
      </c>
      <c r="D231" s="40">
        <f t="shared" si="111"/>
        <v>5.3760978668392781E-3</v>
      </c>
      <c r="E231" s="40">
        <f t="shared" si="111"/>
        <v>5.4159215384129364E-3</v>
      </c>
      <c r="F231" s="40">
        <f t="shared" si="111"/>
        <v>0.31188971586163511</v>
      </c>
      <c r="G231" s="40">
        <f t="shared" si="111"/>
        <v>0.11304546919034412</v>
      </c>
      <c r="H231" s="40">
        <f t="shared" si="111"/>
        <v>0</v>
      </c>
      <c r="I231" s="40">
        <f t="shared" si="111"/>
        <v>2.0653112649214292E-3</v>
      </c>
      <c r="J231" s="40">
        <f t="shared" si="111"/>
        <v>9.7703560235824105E-2</v>
      </c>
      <c r="K231" s="40">
        <f t="shared" si="111"/>
        <v>3.5221832120883589E-3</v>
      </c>
      <c r="L231" s="40">
        <f t="shared" si="111"/>
        <v>0.25601218918199803</v>
      </c>
      <c r="M231" s="40">
        <f t="shared" si="111"/>
        <v>4.0487481723670352E-2</v>
      </c>
      <c r="N231" s="40">
        <f t="shared" si="111"/>
        <v>1</v>
      </c>
    </row>
    <row r="232" spans="1:14" ht="15.95" customHeight="1" x14ac:dyDescent="0.25">
      <c r="A232" s="29">
        <v>42422</v>
      </c>
      <c r="B232" s="40">
        <f t="shared" ref="B232:N232" si="112">B117/$N117</f>
        <v>7.5186616586784841E-2</v>
      </c>
      <c r="C232" s="40">
        <f t="shared" si="112"/>
        <v>6.3036898963767768E-2</v>
      </c>
      <c r="D232" s="40">
        <f t="shared" si="112"/>
        <v>7.8839193476136528E-3</v>
      </c>
      <c r="E232" s="40">
        <f t="shared" si="112"/>
        <v>6.8792542510795465E-3</v>
      </c>
      <c r="F232" s="40">
        <f t="shared" si="112"/>
        <v>0.45261303228668326</v>
      </c>
      <c r="G232" s="40">
        <f t="shared" si="112"/>
        <v>6.9624917724228491E-2</v>
      </c>
      <c r="H232" s="40">
        <f t="shared" si="112"/>
        <v>0</v>
      </c>
      <c r="I232" s="40">
        <f t="shared" si="112"/>
        <v>1.0081745822207368E-3</v>
      </c>
      <c r="J232" s="40">
        <f t="shared" si="112"/>
        <v>6.0494829953136306E-2</v>
      </c>
      <c r="K232" s="40">
        <f t="shared" si="112"/>
        <v>2.4133152671012635E-3</v>
      </c>
      <c r="L232" s="40">
        <f t="shared" si="112"/>
        <v>0.15341603067194501</v>
      </c>
      <c r="M232" s="40">
        <f t="shared" si="112"/>
        <v>0.10744301036543903</v>
      </c>
      <c r="N232" s="40">
        <f t="shared" si="112"/>
        <v>1</v>
      </c>
    </row>
  </sheetData>
  <phoneticPr fontId="21" type="noConversion"/>
  <pageMargins left="0.7" right="0.7" top="0.75" bottom="0.75" header="0.3" footer="0.3"/>
  <pageSetup orientation="landscape" r:id="rId1"/>
  <headerFooter>
    <oddHeader>&amp;CIRS: Volume per SEF 
(in millions notional USD, including FRAs)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XFD232"/>
  <sheetViews>
    <sheetView zoomScaleNormal="100" zoomScalePageLayoutView="80" workbookViewId="0">
      <pane xSplit="1" ySplit="5" topLeftCell="B185" activePane="bottomRight" state="frozen"/>
      <selection activeCell="K35" sqref="K35"/>
      <selection pane="topRight" activeCell="K35" sqref="K35"/>
      <selection pane="bottomLeft" activeCell="K35" sqref="K35"/>
      <selection pane="bottomRight" sqref="A1:XFD1048576"/>
    </sheetView>
  </sheetViews>
  <sheetFormatPr defaultColWidth="8.85546875" defaultRowHeight="15.95" customHeight="1" x14ac:dyDescent="0.25"/>
  <cols>
    <col min="1" max="1" width="8.7109375" style="39" customWidth="1"/>
    <col min="2" max="2" width="11.5703125" style="28" bestFit="1" customWidth="1"/>
    <col min="3" max="3" width="11.28515625" style="28" customWidth="1"/>
    <col min="4" max="4" width="13.28515625" style="28" bestFit="1" customWidth="1"/>
    <col min="5" max="5" width="11.42578125" style="28" customWidth="1"/>
    <col min="6" max="6" width="13.28515625" style="28" bestFit="1" customWidth="1"/>
    <col min="7" max="7" width="11.5703125" style="28" bestFit="1" customWidth="1"/>
    <col min="8" max="8" width="9.5703125" style="28" bestFit="1" customWidth="1"/>
    <col min="9" max="9" width="9.5703125" style="28" customWidth="1"/>
    <col min="10" max="10" width="11.5703125" style="28" bestFit="1" customWidth="1"/>
    <col min="11" max="11" width="10.5703125" style="28" bestFit="1" customWidth="1"/>
    <col min="12" max="12" width="13.85546875" style="28" bestFit="1" customWidth="1"/>
    <col min="13" max="13" width="11.5703125" style="28" bestFit="1" customWidth="1"/>
    <col min="14" max="14" width="12.42578125" style="28" bestFit="1" customWidth="1"/>
    <col min="15" max="16384" width="8.85546875" style="39"/>
  </cols>
  <sheetData>
    <row r="1" spans="1:14" ht="15.95" customHeight="1" x14ac:dyDescent="0.35">
      <c r="E1" s="52" t="s">
        <v>91</v>
      </c>
    </row>
    <row r="2" spans="1:14" ht="15.95" customHeight="1" x14ac:dyDescent="0.25">
      <c r="E2" s="57" t="s">
        <v>92</v>
      </c>
    </row>
    <row r="4" spans="1:14" ht="15.95" customHeight="1" x14ac:dyDescent="0.25">
      <c r="A4" s="6" t="s">
        <v>57</v>
      </c>
    </row>
    <row r="5" spans="1:14" ht="15.95" customHeight="1" x14ac:dyDescent="0.25">
      <c r="A5" s="17"/>
      <c r="B5" s="18" t="s">
        <v>18</v>
      </c>
      <c r="C5" s="18" t="s">
        <v>5</v>
      </c>
      <c r="D5" s="18" t="s">
        <v>73</v>
      </c>
      <c r="E5" s="18" t="s">
        <v>15</v>
      </c>
      <c r="F5" s="18" t="s">
        <v>6</v>
      </c>
      <c r="G5" s="18" t="s">
        <v>7</v>
      </c>
      <c r="H5" s="18" t="s">
        <v>70</v>
      </c>
      <c r="I5" s="18" t="s">
        <v>71</v>
      </c>
      <c r="J5" s="18" t="s">
        <v>21</v>
      </c>
      <c r="K5" s="18" t="s">
        <v>84</v>
      </c>
      <c r="L5" s="18" t="s">
        <v>9</v>
      </c>
      <c r="M5" s="18" t="s">
        <v>16</v>
      </c>
      <c r="N5" s="18" t="s">
        <v>37</v>
      </c>
    </row>
    <row r="6" spans="1:14" s="22" customFormat="1" ht="15.75" customHeight="1" x14ac:dyDescent="0.25">
      <c r="A6" s="7">
        <v>41645</v>
      </c>
      <c r="B6" s="8">
        <v>216774.35189199995</v>
      </c>
      <c r="C6" s="8">
        <v>50813.997150000003</v>
      </c>
      <c r="D6" s="8">
        <v>2275.5250000000001</v>
      </c>
      <c r="E6" s="8">
        <v>10084.2117</v>
      </c>
      <c r="F6" s="8">
        <v>490047.88709999999</v>
      </c>
      <c r="G6" s="8"/>
      <c r="H6" s="8">
        <v>738</v>
      </c>
      <c r="I6" s="8"/>
      <c r="J6" s="8">
        <v>144858.33790000001</v>
      </c>
      <c r="K6" s="8"/>
      <c r="L6" s="8">
        <v>162115.0399</v>
      </c>
      <c r="M6" s="8">
        <v>8725.4953007200002</v>
      </c>
      <c r="N6" s="37">
        <f t="shared" ref="N6:N14" si="0">SUM(B6:M6)</f>
        <v>1086432.8459427201</v>
      </c>
    </row>
    <row r="7" spans="1:14" ht="15.95" customHeight="1" x14ac:dyDescent="0.25">
      <c r="A7" s="7">
        <v>41652</v>
      </c>
      <c r="B7" s="8">
        <v>182553.60910594993</v>
      </c>
      <c r="C7" s="8">
        <v>45176.180939999998</v>
      </c>
      <c r="D7" s="8">
        <v>3444.3</v>
      </c>
      <c r="E7" s="8">
        <v>13421.211789999999</v>
      </c>
      <c r="F7" s="8">
        <v>162912.7709</v>
      </c>
      <c r="G7" s="8"/>
      <c r="H7" s="8">
        <v>0</v>
      </c>
      <c r="I7" s="8"/>
      <c r="J7" s="8">
        <v>219100.32990000001</v>
      </c>
      <c r="K7" s="8"/>
      <c r="L7" s="8">
        <v>192627.4534</v>
      </c>
      <c r="M7" s="8">
        <v>10009.937669999999</v>
      </c>
      <c r="N7" s="37">
        <f t="shared" si="0"/>
        <v>829245.79370594991</v>
      </c>
    </row>
    <row r="8" spans="1:14" ht="15.95" customHeight="1" x14ac:dyDescent="0.25">
      <c r="A8" s="7">
        <v>41659</v>
      </c>
      <c r="B8" s="8">
        <v>211417.44094049002</v>
      </c>
      <c r="C8" s="8">
        <v>28749.65382</v>
      </c>
      <c r="D8" s="8">
        <v>3844.2</v>
      </c>
      <c r="E8" s="8">
        <v>9214.6722040000004</v>
      </c>
      <c r="F8" s="8">
        <v>193640.88889999999</v>
      </c>
      <c r="G8" s="8"/>
      <c r="H8" s="8">
        <v>0</v>
      </c>
      <c r="I8" s="8"/>
      <c r="J8" s="8">
        <v>166352.39780000001</v>
      </c>
      <c r="K8" s="8"/>
      <c r="L8" s="8">
        <v>166280.2334</v>
      </c>
      <c r="M8" s="8">
        <v>13448.868270000001</v>
      </c>
      <c r="N8" s="37">
        <f t="shared" si="0"/>
        <v>792948.35533449007</v>
      </c>
    </row>
    <row r="9" spans="1:14" ht="15.95" customHeight="1" x14ac:dyDescent="0.25">
      <c r="A9" s="7">
        <v>41666</v>
      </c>
      <c r="B9" s="8">
        <v>214102.66297746002</v>
      </c>
      <c r="C9" s="8">
        <v>30658.164639999999</v>
      </c>
      <c r="D9" s="8">
        <v>6250.7</v>
      </c>
      <c r="E9" s="8">
        <v>28233.16084</v>
      </c>
      <c r="F9" s="8">
        <v>311865.90049999999</v>
      </c>
      <c r="G9" s="8"/>
      <c r="H9" s="8">
        <v>0</v>
      </c>
      <c r="I9" s="8"/>
      <c r="J9" s="8">
        <v>163746.29060000001</v>
      </c>
      <c r="K9" s="8"/>
      <c r="L9" s="8">
        <v>170201.4491</v>
      </c>
      <c r="M9" s="8">
        <v>11802.006799999999</v>
      </c>
      <c r="N9" s="37">
        <f t="shared" si="0"/>
        <v>936860.33545746002</v>
      </c>
    </row>
    <row r="10" spans="1:14" ht="15.95" customHeight="1" x14ac:dyDescent="0.25">
      <c r="A10" s="7">
        <v>41673</v>
      </c>
      <c r="B10" s="8">
        <v>283140.19869450008</v>
      </c>
      <c r="C10" s="8">
        <v>28043.789840000001</v>
      </c>
      <c r="D10" s="8">
        <v>5734.6</v>
      </c>
      <c r="E10" s="8">
        <v>18777.81882</v>
      </c>
      <c r="F10" s="8">
        <v>168635.78659999999</v>
      </c>
      <c r="G10" s="8"/>
      <c r="H10" s="8">
        <v>455</v>
      </c>
      <c r="I10" s="8"/>
      <c r="J10" s="8">
        <v>156824.23730000001</v>
      </c>
      <c r="K10" s="8"/>
      <c r="L10" s="8">
        <v>178732.72949999999</v>
      </c>
      <c r="M10" s="8">
        <v>8841.3939310000005</v>
      </c>
      <c r="N10" s="37">
        <f t="shared" si="0"/>
        <v>849185.5546855001</v>
      </c>
    </row>
    <row r="11" spans="1:14" ht="15.95" customHeight="1" x14ac:dyDescent="0.25">
      <c r="A11" s="7">
        <v>41680</v>
      </c>
      <c r="B11" s="8">
        <v>142388.41998570005</v>
      </c>
      <c r="C11" s="8">
        <v>29004.193940000001</v>
      </c>
      <c r="D11" s="8">
        <v>4268.6000000000004</v>
      </c>
      <c r="E11" s="8">
        <v>31170.220109999998</v>
      </c>
      <c r="F11" s="8">
        <v>101636.4713</v>
      </c>
      <c r="G11" s="8"/>
      <c r="H11" s="8">
        <v>0</v>
      </c>
      <c r="I11" s="8"/>
      <c r="J11" s="8">
        <v>135636.30350000001</v>
      </c>
      <c r="K11" s="8"/>
      <c r="L11" s="8">
        <v>125183.3293</v>
      </c>
      <c r="M11" s="8">
        <v>14129.359549999999</v>
      </c>
      <c r="N11" s="37">
        <f t="shared" si="0"/>
        <v>583416.8976857001</v>
      </c>
    </row>
    <row r="12" spans="1:14" ht="15.95" customHeight="1" x14ac:dyDescent="0.25">
      <c r="A12" s="7">
        <v>41687</v>
      </c>
      <c r="B12" s="8">
        <v>165233.21870310017</v>
      </c>
      <c r="C12" s="8">
        <v>30305.38942</v>
      </c>
      <c r="D12" s="8">
        <v>2680.2</v>
      </c>
      <c r="E12" s="8">
        <v>7130.7315900000003</v>
      </c>
      <c r="F12" s="8">
        <v>92350.030010000002</v>
      </c>
      <c r="G12" s="8"/>
      <c r="H12" s="8">
        <v>1433</v>
      </c>
      <c r="I12" s="8"/>
      <c r="J12" s="8">
        <v>106305.5701</v>
      </c>
      <c r="K12" s="8"/>
      <c r="L12" s="8">
        <v>93384.847399999999</v>
      </c>
      <c r="M12" s="8">
        <v>12678.917659999999</v>
      </c>
      <c r="N12" s="37">
        <f t="shared" si="0"/>
        <v>511501.90488310013</v>
      </c>
    </row>
    <row r="13" spans="1:14" ht="15.95" customHeight="1" x14ac:dyDescent="0.25">
      <c r="A13" s="7">
        <v>41694</v>
      </c>
      <c r="B13" s="8">
        <v>345027.3665428501</v>
      </c>
      <c r="C13" s="8">
        <v>51810.492469999997</v>
      </c>
      <c r="D13" s="8">
        <v>5605.8</v>
      </c>
      <c r="E13" s="8">
        <v>12208.77522</v>
      </c>
      <c r="F13" s="8">
        <v>168005.18220000001</v>
      </c>
      <c r="G13" s="8"/>
      <c r="H13" s="8">
        <v>388</v>
      </c>
      <c r="I13" s="8"/>
      <c r="J13" s="8">
        <v>134481.68640000001</v>
      </c>
      <c r="K13" s="8"/>
      <c r="L13" s="8">
        <v>136339.56709999999</v>
      </c>
      <c r="M13" s="8">
        <v>25662.659899999999</v>
      </c>
      <c r="N13" s="37">
        <f t="shared" si="0"/>
        <v>879529.52983285009</v>
      </c>
    </row>
    <row r="14" spans="1:14" ht="15.95" customHeight="1" x14ac:dyDescent="0.25">
      <c r="A14" s="7">
        <v>41701</v>
      </c>
      <c r="B14" s="8">
        <v>125860.21934278327</v>
      </c>
      <c r="C14" s="8">
        <v>68569.755879999997</v>
      </c>
      <c r="D14" s="8">
        <v>3542.8139000000001</v>
      </c>
      <c r="E14" s="8">
        <v>16564.277620000001</v>
      </c>
      <c r="F14" s="8">
        <v>186762.90169999999</v>
      </c>
      <c r="G14" s="8"/>
      <c r="H14" s="8">
        <v>91</v>
      </c>
      <c r="I14" s="8"/>
      <c r="J14" s="8">
        <v>130098.1302</v>
      </c>
      <c r="K14" s="8"/>
      <c r="L14" s="8">
        <v>160235.07930000001</v>
      </c>
      <c r="M14" s="8">
        <v>27762.877550000001</v>
      </c>
      <c r="N14" s="37">
        <f t="shared" si="0"/>
        <v>719487.0554927832</v>
      </c>
    </row>
    <row r="15" spans="1:14" ht="15.95" customHeight="1" x14ac:dyDescent="0.25">
      <c r="A15" s="7">
        <v>41708</v>
      </c>
      <c r="B15" s="8">
        <v>88469.981499999994</v>
      </c>
      <c r="C15" s="8">
        <v>66259.319430000003</v>
      </c>
      <c r="D15" s="8">
        <v>7948.6</v>
      </c>
      <c r="E15" s="8">
        <v>19609.349839999999</v>
      </c>
      <c r="F15" s="8">
        <v>158699.5528</v>
      </c>
      <c r="G15" s="8"/>
      <c r="H15" s="8">
        <v>373</v>
      </c>
      <c r="I15" s="8"/>
      <c r="J15" s="8">
        <v>110003.1986</v>
      </c>
      <c r="K15" s="8">
        <v>1178.3201759999999</v>
      </c>
      <c r="L15" s="8">
        <v>140063.16649999999</v>
      </c>
      <c r="M15" s="8">
        <v>31023.66992</v>
      </c>
      <c r="N15" s="37">
        <f t="shared" ref="N15:N78" si="1">SUM(B15:M15)</f>
        <v>623628.15876600007</v>
      </c>
    </row>
    <row r="16" spans="1:14" ht="15.95" customHeight="1" x14ac:dyDescent="0.25">
      <c r="A16" s="7">
        <v>41715</v>
      </c>
      <c r="B16" s="8">
        <v>104374.67896598</v>
      </c>
      <c r="C16" s="8">
        <v>84255.169420000006</v>
      </c>
      <c r="D16" s="8">
        <v>3257.3</v>
      </c>
      <c r="E16" s="8">
        <v>10006.57857</v>
      </c>
      <c r="F16" s="8">
        <v>198817.39840000001</v>
      </c>
      <c r="G16" s="8"/>
      <c r="H16" s="8">
        <v>1</v>
      </c>
      <c r="I16" s="8"/>
      <c r="J16" s="8">
        <v>119182.1109</v>
      </c>
      <c r="K16" s="8">
        <v>1326.4</v>
      </c>
      <c r="L16" s="8">
        <v>130972.2692</v>
      </c>
      <c r="M16" s="8">
        <v>29757.70551</v>
      </c>
      <c r="N16" s="37">
        <f t="shared" si="1"/>
        <v>681950.61096597998</v>
      </c>
    </row>
    <row r="17" spans="1:14" ht="15.95" customHeight="1" x14ac:dyDescent="0.25">
      <c r="A17" s="7">
        <v>41722</v>
      </c>
      <c r="B17" s="8">
        <v>115717.88399599992</v>
      </c>
      <c r="C17" s="8">
        <v>71186.621960000004</v>
      </c>
      <c r="D17" s="8">
        <v>2822.6</v>
      </c>
      <c r="E17" s="8">
        <v>12573.830180000001</v>
      </c>
      <c r="F17" s="8">
        <v>222697.96840000001</v>
      </c>
      <c r="G17" s="8"/>
      <c r="H17" s="8">
        <v>180</v>
      </c>
      <c r="I17" s="8"/>
      <c r="J17" s="8">
        <v>148444.87659999999</v>
      </c>
      <c r="K17" s="8">
        <v>1456.969576</v>
      </c>
      <c r="L17" s="8">
        <v>183809.8106</v>
      </c>
      <c r="M17" s="8">
        <v>48670.442110000004</v>
      </c>
      <c r="N17" s="37">
        <f t="shared" si="1"/>
        <v>807561.00342199998</v>
      </c>
    </row>
    <row r="18" spans="1:14" ht="15.95" customHeight="1" x14ac:dyDescent="0.25">
      <c r="A18" s="7">
        <v>41729</v>
      </c>
      <c r="B18" s="8">
        <v>103445.76062070005</v>
      </c>
      <c r="C18" s="8">
        <v>72107.530020000006</v>
      </c>
      <c r="D18" s="8">
        <v>5051.8999999999996</v>
      </c>
      <c r="E18" s="8">
        <v>17269.46516</v>
      </c>
      <c r="F18" s="8">
        <v>195345.91620000001</v>
      </c>
      <c r="G18" s="8"/>
      <c r="H18" s="8">
        <v>2112</v>
      </c>
      <c r="I18" s="8"/>
      <c r="J18" s="8">
        <v>168379.5385</v>
      </c>
      <c r="K18" s="8">
        <v>944.83</v>
      </c>
      <c r="L18" s="8">
        <v>182119.60010000001</v>
      </c>
      <c r="M18" s="8">
        <v>32459.404729999998</v>
      </c>
      <c r="N18" s="37">
        <f t="shared" si="1"/>
        <v>779235.94533070002</v>
      </c>
    </row>
    <row r="19" spans="1:14" ht="15.95" customHeight="1" x14ac:dyDescent="0.25">
      <c r="A19" s="7">
        <v>41736</v>
      </c>
      <c r="B19" s="8">
        <v>89002.517814619045</v>
      </c>
      <c r="C19" s="8">
        <v>72598.114189999993</v>
      </c>
      <c r="D19" s="8">
        <v>4043.6</v>
      </c>
      <c r="E19" s="8">
        <v>13999.09823</v>
      </c>
      <c r="F19" s="8">
        <v>179137.43229999999</v>
      </c>
      <c r="G19" s="8"/>
      <c r="H19" s="8">
        <v>80</v>
      </c>
      <c r="I19" s="8"/>
      <c r="J19" s="8">
        <v>161256.24189999999</v>
      </c>
      <c r="K19" s="8">
        <v>1982.732</v>
      </c>
      <c r="L19" s="8">
        <v>140980.3676</v>
      </c>
      <c r="M19" s="8">
        <v>28207.806209999999</v>
      </c>
      <c r="N19" s="37">
        <f t="shared" si="1"/>
        <v>691287.91024461912</v>
      </c>
    </row>
    <row r="20" spans="1:14" ht="15.95" customHeight="1" x14ac:dyDescent="0.25">
      <c r="A20" s="7">
        <v>41743</v>
      </c>
      <c r="B20" s="8">
        <v>70150.828280000002</v>
      </c>
      <c r="C20" s="8">
        <v>47556.223669999999</v>
      </c>
      <c r="D20" s="8">
        <v>1038.3</v>
      </c>
      <c r="E20" s="8">
        <v>13390.45563</v>
      </c>
      <c r="F20" s="8">
        <v>136095.91029999999</v>
      </c>
      <c r="G20" s="8"/>
      <c r="H20" s="8">
        <v>10</v>
      </c>
      <c r="I20" s="8"/>
      <c r="J20" s="8">
        <v>92096.679709999997</v>
      </c>
      <c r="K20" s="8">
        <v>0</v>
      </c>
      <c r="L20" s="8">
        <v>88922.762340000001</v>
      </c>
      <c r="M20" s="8">
        <v>18682.234039999999</v>
      </c>
      <c r="N20" s="37">
        <f t="shared" si="1"/>
        <v>467943.39397000003</v>
      </c>
    </row>
    <row r="21" spans="1:14" ht="15.95" customHeight="1" x14ac:dyDescent="0.25">
      <c r="A21" s="7">
        <v>41750</v>
      </c>
      <c r="B21" s="8">
        <v>59701.858648350026</v>
      </c>
      <c r="C21" s="8">
        <v>60612.105660000001</v>
      </c>
      <c r="D21" s="8">
        <v>6768.3</v>
      </c>
      <c r="E21" s="8">
        <v>11167.62925</v>
      </c>
      <c r="F21" s="8">
        <v>127107.40919999999</v>
      </c>
      <c r="G21" s="8"/>
      <c r="H21" s="8">
        <v>10</v>
      </c>
      <c r="I21" s="8"/>
      <c r="J21" s="8">
        <v>94277.078110000002</v>
      </c>
      <c r="K21" s="8">
        <v>2841</v>
      </c>
      <c r="L21" s="8">
        <v>122554.12480000001</v>
      </c>
      <c r="M21" s="8">
        <v>24594.311900000001</v>
      </c>
      <c r="N21" s="37">
        <f t="shared" si="1"/>
        <v>509633.81756835</v>
      </c>
    </row>
    <row r="22" spans="1:14" ht="15.95" customHeight="1" x14ac:dyDescent="0.25">
      <c r="A22" s="7">
        <v>41757</v>
      </c>
      <c r="B22" s="8">
        <v>86646.072530803198</v>
      </c>
      <c r="C22" s="8">
        <v>108320.2151</v>
      </c>
      <c r="D22" s="8">
        <v>3795.9</v>
      </c>
      <c r="E22" s="8">
        <v>6789.1522139999997</v>
      </c>
      <c r="F22" s="8">
        <v>174521.3855</v>
      </c>
      <c r="G22" s="8"/>
      <c r="H22" s="8">
        <v>83</v>
      </c>
      <c r="I22" s="8"/>
      <c r="J22" s="8">
        <v>102697.6874</v>
      </c>
      <c r="K22" s="8">
        <v>10537.7</v>
      </c>
      <c r="L22" s="8">
        <v>114015.17019999999</v>
      </c>
      <c r="M22" s="8">
        <v>33613.622649999998</v>
      </c>
      <c r="N22" s="37">
        <f t="shared" si="1"/>
        <v>641019.90559480316</v>
      </c>
    </row>
    <row r="23" spans="1:14" ht="15.95" customHeight="1" x14ac:dyDescent="0.25">
      <c r="A23" s="7">
        <v>41764</v>
      </c>
      <c r="B23" s="8">
        <v>109388.63080726033</v>
      </c>
      <c r="C23" s="8">
        <v>65236.22582</v>
      </c>
      <c r="D23" s="8">
        <v>5784.6</v>
      </c>
      <c r="E23" s="8">
        <v>12751.576010000001</v>
      </c>
      <c r="F23" s="8">
        <v>260813.36900000001</v>
      </c>
      <c r="G23" s="8"/>
      <c r="H23" s="8">
        <v>169</v>
      </c>
      <c r="I23" s="8">
        <v>200</v>
      </c>
      <c r="J23" s="8">
        <v>98354.817670000004</v>
      </c>
      <c r="K23" s="8">
        <v>1548.5</v>
      </c>
      <c r="L23" s="8">
        <v>139864.56709999999</v>
      </c>
      <c r="M23" s="8">
        <v>61706.634830000003</v>
      </c>
      <c r="N23" s="37">
        <f t="shared" si="1"/>
        <v>755817.92123726034</v>
      </c>
    </row>
    <row r="24" spans="1:14" ht="15.95" customHeight="1" x14ac:dyDescent="0.25">
      <c r="A24" s="7">
        <v>41771</v>
      </c>
      <c r="B24" s="8">
        <v>114617.32619637631</v>
      </c>
      <c r="C24" s="8">
        <v>80892.744409999999</v>
      </c>
      <c r="D24" s="8">
        <v>8038.7</v>
      </c>
      <c r="E24" s="8">
        <v>14283.01539</v>
      </c>
      <c r="F24" s="8">
        <v>258541.65400000001</v>
      </c>
      <c r="G24" s="8">
        <v>113016.9338</v>
      </c>
      <c r="H24" s="8">
        <v>101</v>
      </c>
      <c r="I24" s="8">
        <v>0</v>
      </c>
      <c r="J24" s="8">
        <v>126629.2317</v>
      </c>
      <c r="K24" s="8">
        <v>623</v>
      </c>
      <c r="L24" s="8">
        <v>179796.54990000001</v>
      </c>
      <c r="M24" s="8">
        <v>41155.481010000003</v>
      </c>
      <c r="N24" s="37">
        <f t="shared" si="1"/>
        <v>937695.63640637626</v>
      </c>
    </row>
    <row r="25" spans="1:14" ht="15.95" customHeight="1" x14ac:dyDescent="0.25">
      <c r="A25" s="7">
        <v>41778</v>
      </c>
      <c r="B25" s="8">
        <v>88843.663304556991</v>
      </c>
      <c r="C25" s="8">
        <v>62762.023480000003</v>
      </c>
      <c r="D25" s="8">
        <v>6614.3</v>
      </c>
      <c r="E25" s="8">
        <v>62973.565450000002</v>
      </c>
      <c r="F25" s="8">
        <v>34066.37442</v>
      </c>
      <c r="G25" s="8">
        <v>177315.1863</v>
      </c>
      <c r="H25" s="8">
        <v>256</v>
      </c>
      <c r="I25" s="8">
        <v>0</v>
      </c>
      <c r="J25" s="8">
        <v>119520.1287</v>
      </c>
      <c r="K25" s="8">
        <v>178.98</v>
      </c>
      <c r="L25" s="8">
        <v>136323.4571</v>
      </c>
      <c r="M25" s="8">
        <v>44426.36722</v>
      </c>
      <c r="N25" s="37">
        <f t="shared" si="1"/>
        <v>733280.04597455694</v>
      </c>
    </row>
    <row r="26" spans="1:14" ht="15.95" customHeight="1" x14ac:dyDescent="0.25">
      <c r="A26" s="7">
        <v>41785</v>
      </c>
      <c r="B26" s="8">
        <v>49134.988804307148</v>
      </c>
      <c r="C26" s="8">
        <v>79299.677960000001</v>
      </c>
      <c r="D26" s="8">
        <v>6620</v>
      </c>
      <c r="E26" s="8">
        <v>25061.526979999999</v>
      </c>
      <c r="F26" s="8">
        <v>31678.111489999999</v>
      </c>
      <c r="G26" s="8">
        <v>144358.4044</v>
      </c>
      <c r="H26" s="8">
        <v>434</v>
      </c>
      <c r="I26" s="8">
        <v>10.09290363</v>
      </c>
      <c r="J26" s="8">
        <v>86541.222779999996</v>
      </c>
      <c r="K26" s="8">
        <v>1058.46</v>
      </c>
      <c r="L26" s="8">
        <v>111376.7487</v>
      </c>
      <c r="M26" s="8">
        <v>33791.244830000003</v>
      </c>
      <c r="N26" s="37">
        <f t="shared" si="1"/>
        <v>569364.47884793719</v>
      </c>
    </row>
    <row r="27" spans="1:14" ht="15.95" customHeight="1" x14ac:dyDescent="0.25">
      <c r="A27" s="7">
        <v>41792</v>
      </c>
      <c r="B27" s="8">
        <v>110817.05636552727</v>
      </c>
      <c r="C27" s="8">
        <v>97508.735360000006</v>
      </c>
      <c r="D27" s="8">
        <v>12090.4</v>
      </c>
      <c r="E27" s="8">
        <v>37241.215049999999</v>
      </c>
      <c r="F27" s="8">
        <v>38830.720159999997</v>
      </c>
      <c r="G27" s="8">
        <v>210175.5974</v>
      </c>
      <c r="H27" s="8">
        <v>180</v>
      </c>
      <c r="I27" s="8">
        <v>62.802859890000001</v>
      </c>
      <c r="J27" s="8">
        <v>181232.80530000001</v>
      </c>
      <c r="K27" s="8">
        <v>755.45</v>
      </c>
      <c r="L27" s="8">
        <v>167238.554</v>
      </c>
      <c r="M27" s="8">
        <v>58339.335720000003</v>
      </c>
      <c r="N27" s="37">
        <f t="shared" si="1"/>
        <v>914472.67221541714</v>
      </c>
    </row>
    <row r="28" spans="1:14" ht="15.95" customHeight="1" x14ac:dyDescent="0.25">
      <c r="A28" s="7">
        <v>41799</v>
      </c>
      <c r="B28" s="8">
        <v>151319.47130562895</v>
      </c>
      <c r="C28" s="8">
        <v>111214.21739999999</v>
      </c>
      <c r="D28" s="8">
        <v>8592.2999999999993</v>
      </c>
      <c r="E28" s="8">
        <v>16736.751240000001</v>
      </c>
      <c r="F28" s="8">
        <v>35695.99194</v>
      </c>
      <c r="G28" s="8">
        <v>304213.79700000002</v>
      </c>
      <c r="H28" s="8">
        <v>280</v>
      </c>
      <c r="I28" s="8">
        <v>1142.826245</v>
      </c>
      <c r="J28" s="8">
        <v>122535.9387</v>
      </c>
      <c r="K28" s="8">
        <v>70</v>
      </c>
      <c r="L28" s="8">
        <v>188125.53959999999</v>
      </c>
      <c r="M28" s="8">
        <v>116310.3201</v>
      </c>
      <c r="N28" s="37">
        <f t="shared" si="1"/>
        <v>1056237.1535306289</v>
      </c>
    </row>
    <row r="29" spans="1:14" ht="15.95" customHeight="1" x14ac:dyDescent="0.25">
      <c r="A29" s="7">
        <v>41806</v>
      </c>
      <c r="B29" s="8">
        <v>138616.72428854159</v>
      </c>
      <c r="C29" s="8">
        <v>105492.534</v>
      </c>
      <c r="D29" s="8">
        <v>8868.1</v>
      </c>
      <c r="E29" s="8">
        <v>32121.329610000001</v>
      </c>
      <c r="F29" s="8">
        <v>36740.196790000002</v>
      </c>
      <c r="G29" s="8">
        <v>176529.35089999999</v>
      </c>
      <c r="H29" s="8">
        <v>50</v>
      </c>
      <c r="I29" s="8">
        <v>561.85045609999997</v>
      </c>
      <c r="J29" s="8">
        <v>121009.55499999999</v>
      </c>
      <c r="K29" s="8">
        <v>2087.7600000000002</v>
      </c>
      <c r="L29" s="8">
        <v>162533.14780000001</v>
      </c>
      <c r="M29" s="8">
        <v>49557.234089999998</v>
      </c>
      <c r="N29" s="37">
        <f t="shared" si="1"/>
        <v>834167.7829346417</v>
      </c>
    </row>
    <row r="30" spans="1:14" ht="15.95" customHeight="1" x14ac:dyDescent="0.25">
      <c r="A30" s="7">
        <v>41813</v>
      </c>
      <c r="B30" s="8">
        <v>110210.17988741311</v>
      </c>
      <c r="C30" s="8">
        <v>66704.046570000006</v>
      </c>
      <c r="D30" s="8">
        <v>8100.1</v>
      </c>
      <c r="E30" s="8">
        <v>12060.05018</v>
      </c>
      <c r="F30" s="8">
        <v>55026.620459999998</v>
      </c>
      <c r="G30" s="8">
        <v>131732.89259999999</v>
      </c>
      <c r="H30" s="8">
        <v>400</v>
      </c>
      <c r="I30" s="8">
        <v>238.1740111</v>
      </c>
      <c r="J30" s="8">
        <v>81544.543189999997</v>
      </c>
      <c r="K30" s="8">
        <v>1854</v>
      </c>
      <c r="L30" s="8">
        <v>134556.68609999999</v>
      </c>
      <c r="M30" s="8">
        <v>54143.932289999997</v>
      </c>
      <c r="N30" s="37">
        <f t="shared" si="1"/>
        <v>656571.22528851312</v>
      </c>
    </row>
    <row r="31" spans="1:14" ht="15.95" customHeight="1" x14ac:dyDescent="0.25">
      <c r="A31" s="7">
        <v>41820</v>
      </c>
      <c r="B31" s="8">
        <v>71929.371918913937</v>
      </c>
      <c r="C31" s="8">
        <v>60805.031020000002</v>
      </c>
      <c r="D31" s="8">
        <v>9744.5</v>
      </c>
      <c r="E31" s="8">
        <v>10641.68584</v>
      </c>
      <c r="F31" s="8">
        <v>42570.204559999998</v>
      </c>
      <c r="G31" s="8">
        <v>72523.919599999994</v>
      </c>
      <c r="H31" s="8">
        <v>2</v>
      </c>
      <c r="I31" s="8">
        <v>25.436895920000001</v>
      </c>
      <c r="J31" s="8">
        <v>102781.1946</v>
      </c>
      <c r="K31" s="8">
        <v>910.56</v>
      </c>
      <c r="L31" s="8">
        <v>173233.62220000001</v>
      </c>
      <c r="M31" s="8">
        <v>46534.242850000002</v>
      </c>
      <c r="N31" s="37">
        <f t="shared" si="1"/>
        <v>591701.76948483405</v>
      </c>
    </row>
    <row r="32" spans="1:14" ht="15.95" customHeight="1" x14ac:dyDescent="0.25">
      <c r="A32" s="29">
        <v>41827</v>
      </c>
      <c r="B32" s="8">
        <v>99613.36721054712</v>
      </c>
      <c r="C32" s="8">
        <v>83909.833480000001</v>
      </c>
      <c r="D32" s="8">
        <v>10945.5</v>
      </c>
      <c r="E32" s="8">
        <v>10972.628849999999</v>
      </c>
      <c r="F32" s="8">
        <v>31690.26899</v>
      </c>
      <c r="G32" s="8">
        <v>145799.19779999999</v>
      </c>
      <c r="H32" s="8">
        <v>165</v>
      </c>
      <c r="I32" s="8">
        <v>57.703834520000001</v>
      </c>
      <c r="J32" s="8">
        <v>116491.2729</v>
      </c>
      <c r="K32" s="8">
        <v>7576.32</v>
      </c>
      <c r="L32" s="8">
        <v>170340.11</v>
      </c>
      <c r="M32" s="8">
        <v>48814.83</v>
      </c>
      <c r="N32" s="37">
        <f t="shared" si="1"/>
        <v>726376.03306506702</v>
      </c>
    </row>
    <row r="33" spans="1:14" ht="15.95" customHeight="1" x14ac:dyDescent="0.25">
      <c r="A33" s="29">
        <v>41834</v>
      </c>
      <c r="B33" s="8">
        <v>81488.843668905087</v>
      </c>
      <c r="C33" s="8">
        <v>64833.662179999999</v>
      </c>
      <c r="D33" s="8">
        <v>12289.2</v>
      </c>
      <c r="E33" s="8">
        <v>8575.0368299999991</v>
      </c>
      <c r="F33" s="8">
        <v>31554.00922</v>
      </c>
      <c r="G33" s="8">
        <v>152665.35310000001</v>
      </c>
      <c r="H33" s="8">
        <v>55</v>
      </c>
      <c r="I33" s="8">
        <v>145.07997019999999</v>
      </c>
      <c r="J33" s="8">
        <v>108349.94749999999</v>
      </c>
      <c r="K33" s="8">
        <v>12903.02</v>
      </c>
      <c r="L33" s="8">
        <v>110774.2739</v>
      </c>
      <c r="M33" s="8">
        <v>70683.649999999994</v>
      </c>
      <c r="N33" s="37">
        <f t="shared" si="1"/>
        <v>654317.07636910514</v>
      </c>
    </row>
    <row r="34" spans="1:14" ht="15.95" customHeight="1" x14ac:dyDescent="0.25">
      <c r="A34" s="29">
        <v>41841</v>
      </c>
      <c r="B34" s="8">
        <v>71540.61</v>
      </c>
      <c r="C34" s="8">
        <v>69218.796130000002</v>
      </c>
      <c r="D34" s="8">
        <v>10768.6</v>
      </c>
      <c r="E34" s="8">
        <v>15600.975479999999</v>
      </c>
      <c r="F34" s="8">
        <v>39319.909079999998</v>
      </c>
      <c r="G34" s="8">
        <v>198770.7512</v>
      </c>
      <c r="H34" s="8">
        <v>752</v>
      </c>
      <c r="I34" s="8">
        <v>114.7126191</v>
      </c>
      <c r="J34" s="8">
        <v>80101.201950000002</v>
      </c>
      <c r="K34" s="8">
        <v>3064.1</v>
      </c>
      <c r="L34" s="8">
        <v>93697.109960000002</v>
      </c>
      <c r="M34" s="8">
        <v>74651.67</v>
      </c>
      <c r="N34" s="37">
        <f t="shared" si="1"/>
        <v>657600.43641910003</v>
      </c>
    </row>
    <row r="35" spans="1:14" ht="15.95" customHeight="1" x14ac:dyDescent="0.25">
      <c r="A35" s="29">
        <v>41848</v>
      </c>
      <c r="B35" s="8">
        <v>99634.235573128448</v>
      </c>
      <c r="C35" s="8">
        <v>107337.2114</v>
      </c>
      <c r="D35" s="8">
        <v>10310.6</v>
      </c>
      <c r="E35" s="8">
        <v>15331.93039</v>
      </c>
      <c r="F35" s="8">
        <v>44035.635199999997</v>
      </c>
      <c r="G35" s="8">
        <v>145442.74789999999</v>
      </c>
      <c r="H35" s="8">
        <v>350</v>
      </c>
      <c r="I35" s="8">
        <v>87.832266559999994</v>
      </c>
      <c r="J35" s="8">
        <v>88702.996539999993</v>
      </c>
      <c r="K35" s="8">
        <v>549.4</v>
      </c>
      <c r="L35" s="8">
        <v>85267.429900000003</v>
      </c>
      <c r="M35" s="8">
        <v>60218.94</v>
      </c>
      <c r="N35" s="37">
        <f t="shared" si="1"/>
        <v>657268.9591696884</v>
      </c>
    </row>
    <row r="36" spans="1:14" ht="15.95" customHeight="1" x14ac:dyDescent="0.25">
      <c r="A36" s="29">
        <v>41855</v>
      </c>
      <c r="B36" s="8">
        <v>82584.13481828761</v>
      </c>
      <c r="C36" s="8">
        <v>86925.122529999993</v>
      </c>
      <c r="D36" s="8">
        <v>8499.2474000000002</v>
      </c>
      <c r="E36" s="8">
        <v>14177.25476</v>
      </c>
      <c r="F36" s="8">
        <v>46654.213559999997</v>
      </c>
      <c r="G36" s="8">
        <v>97495.743100000007</v>
      </c>
      <c r="H36" s="8">
        <v>125</v>
      </c>
      <c r="I36" s="8">
        <v>0</v>
      </c>
      <c r="J36" s="8">
        <v>96865.727280000006</v>
      </c>
      <c r="K36" s="8">
        <v>2841.9</v>
      </c>
      <c r="L36" s="8">
        <v>138632.87400000001</v>
      </c>
      <c r="M36" s="8">
        <v>49121.83</v>
      </c>
      <c r="N36" s="37">
        <f t="shared" si="1"/>
        <v>623923.0474482876</v>
      </c>
    </row>
    <row r="37" spans="1:14" ht="15.95" customHeight="1" x14ac:dyDescent="0.25">
      <c r="A37" s="29">
        <v>41862</v>
      </c>
      <c r="B37" s="8">
        <v>120020.08881225591</v>
      </c>
      <c r="C37" s="8">
        <v>85420.916339999996</v>
      </c>
      <c r="D37" s="8">
        <v>10107.4</v>
      </c>
      <c r="E37" s="8">
        <v>16172.700790000001</v>
      </c>
      <c r="F37" s="8">
        <v>29177.438610000001</v>
      </c>
      <c r="G37" s="8">
        <v>119954.485</v>
      </c>
      <c r="H37" s="8">
        <v>0</v>
      </c>
      <c r="I37" s="8">
        <v>123.7223482</v>
      </c>
      <c r="J37" s="8">
        <v>93962.418619999997</v>
      </c>
      <c r="K37" s="8">
        <v>1090.7362720000001</v>
      </c>
      <c r="L37" s="8">
        <v>103476.2452</v>
      </c>
      <c r="M37" s="8">
        <v>66758.55</v>
      </c>
      <c r="N37" s="37">
        <f t="shared" si="1"/>
        <v>646264.70199245599</v>
      </c>
    </row>
    <row r="38" spans="1:14" ht="15.95" customHeight="1" x14ac:dyDescent="0.25">
      <c r="A38" s="29">
        <v>41869</v>
      </c>
      <c r="B38" s="8">
        <v>92502.339574541504</v>
      </c>
      <c r="C38" s="8">
        <v>75704.778170000005</v>
      </c>
      <c r="D38" s="8">
        <v>8617.1</v>
      </c>
      <c r="E38" s="8">
        <v>17338.86723</v>
      </c>
      <c r="F38" s="8">
        <v>44798.540390000002</v>
      </c>
      <c r="G38" s="8">
        <v>99668.273509999999</v>
      </c>
      <c r="H38" s="8">
        <v>0</v>
      </c>
      <c r="I38" s="8">
        <v>154.95578510000001</v>
      </c>
      <c r="J38" s="8">
        <v>62375.437310000001</v>
      </c>
      <c r="K38" s="8">
        <v>2290.2561569999998</v>
      </c>
      <c r="L38" s="8">
        <v>106853.9281</v>
      </c>
      <c r="M38" s="8">
        <v>43374.31</v>
      </c>
      <c r="N38" s="37">
        <f t="shared" si="1"/>
        <v>553678.78622664162</v>
      </c>
    </row>
    <row r="39" spans="1:14" ht="15.95" customHeight="1" x14ac:dyDescent="0.25">
      <c r="A39" s="29">
        <v>41876</v>
      </c>
      <c r="B39" s="8">
        <v>105353.64079985596</v>
      </c>
      <c r="C39" s="8">
        <v>84469.578150000001</v>
      </c>
      <c r="D39" s="8">
        <v>11964.6</v>
      </c>
      <c r="E39" s="8">
        <v>13040.14077</v>
      </c>
      <c r="F39" s="8">
        <v>29357.519980000001</v>
      </c>
      <c r="G39" s="8">
        <v>143310.50459999999</v>
      </c>
      <c r="H39" s="8">
        <v>25</v>
      </c>
      <c r="I39" s="8">
        <v>1254.0375739999999</v>
      </c>
      <c r="J39" s="8">
        <v>83412.916190000004</v>
      </c>
      <c r="K39" s="8">
        <v>2028.708963</v>
      </c>
      <c r="L39" s="8">
        <v>93308.567779999998</v>
      </c>
      <c r="M39" s="8">
        <v>47177.22</v>
      </c>
      <c r="N39" s="37">
        <f t="shared" si="1"/>
        <v>614702.43480685598</v>
      </c>
    </row>
    <row r="40" spans="1:14" ht="15.95" customHeight="1" x14ac:dyDescent="0.25">
      <c r="A40" s="29">
        <v>41883</v>
      </c>
      <c r="B40" s="8">
        <v>89338.863187104114</v>
      </c>
      <c r="C40" s="8">
        <v>86567.750759999995</v>
      </c>
      <c r="D40" s="8">
        <v>14894.9</v>
      </c>
      <c r="E40" s="8">
        <v>22432.096160000001</v>
      </c>
      <c r="F40" s="8">
        <v>37193.021289999997</v>
      </c>
      <c r="G40" s="8">
        <v>152062.26070000001</v>
      </c>
      <c r="H40" s="8">
        <v>0</v>
      </c>
      <c r="I40" s="8">
        <v>775.69875039999999</v>
      </c>
      <c r="J40" s="8">
        <v>98145.012969999996</v>
      </c>
      <c r="K40" s="8">
        <v>4020.26</v>
      </c>
      <c r="L40" s="8">
        <v>98066.697700000004</v>
      </c>
      <c r="M40" s="8">
        <v>71610.13</v>
      </c>
      <c r="N40" s="37">
        <f t="shared" si="1"/>
        <v>675106.69151750405</v>
      </c>
    </row>
    <row r="41" spans="1:14" ht="15.95" customHeight="1" x14ac:dyDescent="0.25">
      <c r="A41" s="29">
        <v>41890</v>
      </c>
      <c r="B41" s="8">
        <v>151196.99634326287</v>
      </c>
      <c r="C41" s="8">
        <v>144249.34450000001</v>
      </c>
      <c r="D41" s="8">
        <v>8439.9</v>
      </c>
      <c r="E41" s="8">
        <v>18355.99741</v>
      </c>
      <c r="F41" s="8">
        <v>54081.999830000001</v>
      </c>
      <c r="G41" s="8">
        <v>188417.61730000001</v>
      </c>
      <c r="H41" s="8">
        <v>0</v>
      </c>
      <c r="I41" s="8">
        <v>679.68106179999995</v>
      </c>
      <c r="J41" s="8">
        <v>114994.1378</v>
      </c>
      <c r="K41" s="8">
        <v>8694.8729779999994</v>
      </c>
      <c r="L41" s="8">
        <v>163525.30790000001</v>
      </c>
      <c r="M41" s="8">
        <v>171559.2</v>
      </c>
      <c r="N41" s="37">
        <f t="shared" si="1"/>
        <v>1024195.0551230628</v>
      </c>
    </row>
    <row r="42" spans="1:14" ht="15.95" customHeight="1" x14ac:dyDescent="0.25">
      <c r="A42" s="29">
        <v>41897</v>
      </c>
      <c r="B42" s="8">
        <v>143697.60762237399</v>
      </c>
      <c r="C42" s="8">
        <v>114789.90919999999</v>
      </c>
      <c r="D42" s="8">
        <v>15556.3</v>
      </c>
      <c r="E42" s="8">
        <v>11715.767620000001</v>
      </c>
      <c r="F42" s="8">
        <v>31824.254700000001</v>
      </c>
      <c r="G42" s="8">
        <v>208232.84940000001</v>
      </c>
      <c r="H42" s="8">
        <v>0</v>
      </c>
      <c r="I42" s="8">
        <v>235.74257230000001</v>
      </c>
      <c r="J42" s="8">
        <v>125324.7104</v>
      </c>
      <c r="K42" s="8">
        <v>2899.73</v>
      </c>
      <c r="L42" s="8">
        <v>166792.47339999999</v>
      </c>
      <c r="M42" s="8">
        <v>67825.48</v>
      </c>
      <c r="N42" s="37">
        <f t="shared" si="1"/>
        <v>888894.82491467393</v>
      </c>
    </row>
    <row r="43" spans="1:14" ht="15.95" customHeight="1" x14ac:dyDescent="0.25">
      <c r="A43" s="29">
        <v>41904</v>
      </c>
      <c r="B43" s="8">
        <v>141705.24463432937</v>
      </c>
      <c r="C43" s="8">
        <v>85851.598419999995</v>
      </c>
      <c r="D43" s="8">
        <v>18346.5</v>
      </c>
      <c r="E43" s="8">
        <v>9811.4150520000003</v>
      </c>
      <c r="F43" s="8">
        <v>29261.244159999998</v>
      </c>
      <c r="G43" s="8">
        <v>156011.12059999999</v>
      </c>
      <c r="H43" s="8">
        <v>0</v>
      </c>
      <c r="I43" s="8">
        <v>726.74847160000002</v>
      </c>
      <c r="J43" s="8">
        <v>108813.2384</v>
      </c>
      <c r="K43" s="8">
        <v>4515.3343759999998</v>
      </c>
      <c r="L43" s="8">
        <v>108255.837</v>
      </c>
      <c r="M43" s="8">
        <v>61052.7</v>
      </c>
      <c r="N43" s="37">
        <f t="shared" si="1"/>
        <v>724350.9811139293</v>
      </c>
    </row>
    <row r="44" spans="1:14" ht="15.95" customHeight="1" x14ac:dyDescent="0.25">
      <c r="A44" s="29">
        <v>41911</v>
      </c>
      <c r="B44" s="8">
        <v>106022.04349265592</v>
      </c>
      <c r="C44" s="8">
        <v>108822.1</v>
      </c>
      <c r="D44" s="8">
        <v>12904.7</v>
      </c>
      <c r="E44" s="8">
        <v>19236.73</v>
      </c>
      <c r="F44" s="8">
        <v>26974.720000000001</v>
      </c>
      <c r="G44" s="8">
        <v>183073.97</v>
      </c>
      <c r="H44" s="41">
        <v>1</v>
      </c>
      <c r="I44" s="41">
        <v>584.8978941659999</v>
      </c>
      <c r="J44" s="8">
        <v>129997.45</v>
      </c>
      <c r="K44" s="41">
        <v>5373.4830000000002</v>
      </c>
      <c r="L44" s="8">
        <v>159773.47</v>
      </c>
      <c r="M44" s="8">
        <v>68406.95</v>
      </c>
      <c r="N44" s="37">
        <f t="shared" si="1"/>
        <v>821171.51438682189</v>
      </c>
    </row>
    <row r="45" spans="1:14" ht="15.95" customHeight="1" x14ac:dyDescent="0.25">
      <c r="A45" s="29">
        <v>41918</v>
      </c>
      <c r="B45" s="8">
        <v>105869.37549254566</v>
      </c>
      <c r="C45" s="8">
        <v>121371.64</v>
      </c>
      <c r="D45" s="8">
        <v>16213.7</v>
      </c>
      <c r="E45" s="8">
        <v>15676.02</v>
      </c>
      <c r="F45" s="8">
        <v>37755.96</v>
      </c>
      <c r="G45" s="8">
        <v>130829.7</v>
      </c>
      <c r="H45" s="41">
        <v>0</v>
      </c>
      <c r="I45" s="41">
        <v>787.88943133250018</v>
      </c>
      <c r="J45" s="8">
        <v>130532.42</v>
      </c>
      <c r="K45" s="41">
        <v>12116.719419539457</v>
      </c>
      <c r="L45" s="8">
        <v>136590.24</v>
      </c>
      <c r="M45" s="8">
        <v>92046.34</v>
      </c>
      <c r="N45" s="37">
        <f t="shared" si="1"/>
        <v>799790.00434341759</v>
      </c>
    </row>
    <row r="46" spans="1:14" ht="15.95" customHeight="1" x14ac:dyDescent="0.25">
      <c r="A46" s="29">
        <v>41925</v>
      </c>
      <c r="B46" s="8">
        <v>74438.78</v>
      </c>
      <c r="C46" s="8">
        <v>155661</v>
      </c>
      <c r="D46" s="8">
        <v>17074.5</v>
      </c>
      <c r="E46" s="8">
        <v>3689.78</v>
      </c>
      <c r="F46" s="8">
        <v>34776.410000000003</v>
      </c>
      <c r="G46" s="8">
        <v>184933.55</v>
      </c>
      <c r="H46" s="41">
        <v>0</v>
      </c>
      <c r="I46" s="41">
        <v>1500.8946130330003</v>
      </c>
      <c r="J46" s="8">
        <v>117579.13</v>
      </c>
      <c r="K46" s="41">
        <v>52.820000000000007</v>
      </c>
      <c r="L46" s="8">
        <v>128046.68</v>
      </c>
      <c r="M46" s="8">
        <v>108113.91</v>
      </c>
      <c r="N46" s="37">
        <f t="shared" si="1"/>
        <v>825867.45461303287</v>
      </c>
    </row>
    <row r="47" spans="1:14" ht="15.95" customHeight="1" x14ac:dyDescent="0.25">
      <c r="A47" s="29">
        <v>41932</v>
      </c>
      <c r="B47" s="8">
        <v>110200.00425741398</v>
      </c>
      <c r="C47" s="8">
        <v>81309.16</v>
      </c>
      <c r="D47" s="8">
        <v>17983.599999999999</v>
      </c>
      <c r="E47" s="8">
        <v>9924.08</v>
      </c>
      <c r="F47" s="8">
        <v>34166.75</v>
      </c>
      <c r="G47" s="8">
        <v>144146.04999999999</v>
      </c>
      <c r="H47" s="41">
        <v>0</v>
      </c>
      <c r="I47" s="41">
        <v>952.24634771599972</v>
      </c>
      <c r="J47" s="8">
        <v>135786.26</v>
      </c>
      <c r="K47" s="41">
        <v>10245.365351915219</v>
      </c>
      <c r="L47" s="8">
        <v>117337.08</v>
      </c>
      <c r="M47" s="8">
        <v>63962.239999999998</v>
      </c>
      <c r="N47" s="37">
        <f t="shared" si="1"/>
        <v>726012.8359570452</v>
      </c>
    </row>
    <row r="48" spans="1:14" ht="15.95" customHeight="1" x14ac:dyDescent="0.25">
      <c r="A48" s="29">
        <v>41939</v>
      </c>
      <c r="B48" s="8">
        <v>138185.4472967477</v>
      </c>
      <c r="C48" s="8">
        <v>81458.350000000006</v>
      </c>
      <c r="D48" s="8">
        <v>8822.7999999999993</v>
      </c>
      <c r="E48" s="8">
        <v>12568.59</v>
      </c>
      <c r="F48" s="8">
        <v>62660.53</v>
      </c>
      <c r="G48" s="8">
        <v>85279.47</v>
      </c>
      <c r="H48" s="41">
        <v>30</v>
      </c>
      <c r="I48" s="41">
        <v>3326.8801104200002</v>
      </c>
      <c r="J48" s="8">
        <v>85700.29</v>
      </c>
      <c r="K48" s="41">
        <v>2246.6</v>
      </c>
      <c r="L48" s="8">
        <v>165264.04999999999</v>
      </c>
      <c r="M48" s="8">
        <v>81820.36</v>
      </c>
      <c r="N48" s="37">
        <f t="shared" si="1"/>
        <v>727363.36740716768</v>
      </c>
    </row>
    <row r="49" spans="1:15" ht="15.95" customHeight="1" x14ac:dyDescent="0.25">
      <c r="A49" s="29">
        <v>41946</v>
      </c>
      <c r="B49" s="8">
        <v>110093.3171442413</v>
      </c>
      <c r="C49" s="41">
        <v>100990.8949614</v>
      </c>
      <c r="D49" s="41">
        <v>11000.099999999999</v>
      </c>
      <c r="E49" s="41">
        <v>20594.951748188309</v>
      </c>
      <c r="F49" s="41">
        <v>40967.014428704053</v>
      </c>
      <c r="G49" s="41">
        <v>108080.19410900002</v>
      </c>
      <c r="H49" s="41">
        <v>25</v>
      </c>
      <c r="I49" s="41">
        <v>1645.6308161785</v>
      </c>
      <c r="J49" s="41">
        <v>114934.37547869385</v>
      </c>
      <c r="K49" s="41">
        <v>21395.120000000003</v>
      </c>
      <c r="L49" s="41">
        <v>113335.92031863541</v>
      </c>
      <c r="M49" s="41">
        <v>113459.72108723315</v>
      </c>
      <c r="N49" s="37">
        <f t="shared" si="1"/>
        <v>756522.24009227473</v>
      </c>
    </row>
    <row r="50" spans="1:15" ht="15.95" customHeight="1" x14ac:dyDescent="0.25">
      <c r="A50" s="29">
        <v>41953</v>
      </c>
      <c r="B50" s="8">
        <v>81452.600890869391</v>
      </c>
      <c r="C50" s="41">
        <v>76542.490956600028</v>
      </c>
      <c r="D50" s="41">
        <v>12908.099999999999</v>
      </c>
      <c r="E50" s="41">
        <v>14573.091800839804</v>
      </c>
      <c r="F50" s="41">
        <v>23205.01883400001</v>
      </c>
      <c r="G50" s="41">
        <v>89683.891057999965</v>
      </c>
      <c r="H50" s="41">
        <v>0</v>
      </c>
      <c r="I50" s="41">
        <v>436.09284308299999</v>
      </c>
      <c r="J50" s="41">
        <v>86201.827291528272</v>
      </c>
      <c r="K50" s="41">
        <v>1439.3409424655999</v>
      </c>
      <c r="L50" s="41">
        <v>121092.14888048652</v>
      </c>
      <c r="M50" s="41">
        <v>61250.405641362544</v>
      </c>
      <c r="N50" s="37">
        <f t="shared" si="1"/>
        <v>568785.00913923513</v>
      </c>
    </row>
    <row r="51" spans="1:15" ht="15.95" customHeight="1" x14ac:dyDescent="0.25">
      <c r="A51" s="29">
        <v>41960</v>
      </c>
      <c r="B51" s="8">
        <v>77251.977667492305</v>
      </c>
      <c r="C51" s="41">
        <v>107968.92491919991</v>
      </c>
      <c r="D51" s="41">
        <v>16127.2</v>
      </c>
      <c r="E51" s="41">
        <v>11099.218081919853</v>
      </c>
      <c r="F51" s="41">
        <v>51171.116997000026</v>
      </c>
      <c r="G51" s="41">
        <v>103856.08232300007</v>
      </c>
      <c r="H51" s="41">
        <v>620</v>
      </c>
      <c r="I51" s="41">
        <v>675.09627173750005</v>
      </c>
      <c r="J51" s="41">
        <v>127196.31334380059</v>
      </c>
      <c r="K51" s="41">
        <v>6283.9353315420003</v>
      </c>
      <c r="L51" s="41">
        <v>114777.82282259135</v>
      </c>
      <c r="M51" s="41">
        <v>51313.327442297414</v>
      </c>
      <c r="N51" s="37">
        <f t="shared" si="1"/>
        <v>668341.01520058094</v>
      </c>
    </row>
    <row r="52" spans="1:15" ht="15.95" customHeight="1" x14ac:dyDescent="0.25">
      <c r="A52" s="29">
        <v>41967</v>
      </c>
      <c r="B52" s="8">
        <v>103200.14746194701</v>
      </c>
      <c r="C52" s="41">
        <v>70680.037836999967</v>
      </c>
      <c r="D52" s="41">
        <v>11737.199999999999</v>
      </c>
      <c r="E52" s="41">
        <v>11094.522798289012</v>
      </c>
      <c r="F52" s="41">
        <v>29854.883369700008</v>
      </c>
      <c r="G52" s="41">
        <v>113268.87621199997</v>
      </c>
      <c r="H52" s="41">
        <v>0</v>
      </c>
      <c r="I52" s="41">
        <v>63.965167580500008</v>
      </c>
      <c r="J52" s="41">
        <v>48830.213331710496</v>
      </c>
      <c r="K52" s="41">
        <v>10</v>
      </c>
      <c r="L52" s="41">
        <v>80429.535257352763</v>
      </c>
      <c r="M52" s="41">
        <v>33444.493380247099</v>
      </c>
      <c r="N52" s="37">
        <f t="shared" si="1"/>
        <v>502613.87481582683</v>
      </c>
    </row>
    <row r="53" spans="1:15" ht="15.95" customHeight="1" x14ac:dyDescent="0.25">
      <c r="A53" s="29">
        <v>41974</v>
      </c>
      <c r="B53" s="41">
        <v>73348.387106594237</v>
      </c>
      <c r="C53" s="41">
        <v>156765.94924599995</v>
      </c>
      <c r="D53" s="41">
        <v>13488.2</v>
      </c>
      <c r="E53" s="41">
        <v>11812.089194351205</v>
      </c>
      <c r="F53" s="41">
        <v>57504.762011000028</v>
      </c>
      <c r="G53" s="41">
        <v>135215.89990899991</v>
      </c>
      <c r="H53" s="41">
        <v>0</v>
      </c>
      <c r="I53" s="41">
        <v>653.27875652899991</v>
      </c>
      <c r="J53" s="41">
        <v>75218.128974806183</v>
      </c>
      <c r="K53" s="41">
        <v>4336.3</v>
      </c>
      <c r="L53" s="41">
        <v>134858.42211367638</v>
      </c>
      <c r="M53" s="41">
        <v>125232.89894219102</v>
      </c>
      <c r="N53" s="37">
        <f t="shared" si="1"/>
        <v>788434.31625414791</v>
      </c>
    </row>
    <row r="54" spans="1:15" ht="15.95" customHeight="1" x14ac:dyDescent="0.25">
      <c r="A54" s="29">
        <v>41981</v>
      </c>
      <c r="B54" s="41">
        <v>122004.46855741652</v>
      </c>
      <c r="C54" s="41">
        <v>250877.26379100003</v>
      </c>
      <c r="D54" s="41">
        <v>14161.800000000001</v>
      </c>
      <c r="E54" s="41">
        <v>14397.759439617477</v>
      </c>
      <c r="F54" s="41">
        <v>29149.204349999996</v>
      </c>
      <c r="G54" s="41">
        <v>121980.57171099998</v>
      </c>
      <c r="H54" s="41">
        <v>0</v>
      </c>
      <c r="I54" s="41">
        <v>1851.3102824225002</v>
      </c>
      <c r="J54" s="41">
        <v>126136.28756016513</v>
      </c>
      <c r="K54" s="41">
        <v>2525.1999999999998</v>
      </c>
      <c r="L54" s="41">
        <v>130370.46475391078</v>
      </c>
      <c r="M54" s="41">
        <v>156677.57889565558</v>
      </c>
      <c r="N54" s="37">
        <f t="shared" si="1"/>
        <v>970131.90934118791</v>
      </c>
    </row>
    <row r="55" spans="1:15" ht="15.95" customHeight="1" x14ac:dyDescent="0.25">
      <c r="A55" s="29">
        <v>41988</v>
      </c>
      <c r="B55" s="41">
        <v>149617.67953643005</v>
      </c>
      <c r="C55" s="41">
        <v>180157.95266775999</v>
      </c>
      <c r="D55" s="41">
        <v>13564.399999999989</v>
      </c>
      <c r="E55" s="41">
        <v>11059.844715707937</v>
      </c>
      <c r="F55" s="41">
        <v>41895.78328500002</v>
      </c>
      <c r="G55" s="41">
        <v>115615.23446000012</v>
      </c>
      <c r="H55" s="41">
        <v>0</v>
      </c>
      <c r="I55" s="41">
        <v>370.7874621360001</v>
      </c>
      <c r="J55" s="41">
        <v>101006.45479191883</v>
      </c>
      <c r="K55" s="41">
        <v>2336.0899176931002</v>
      </c>
      <c r="L55" s="41">
        <v>136542.78128105172</v>
      </c>
      <c r="M55" s="41">
        <v>156569.27932816214</v>
      </c>
      <c r="N55" s="37">
        <f t="shared" si="1"/>
        <v>908736.28744585975</v>
      </c>
    </row>
    <row r="56" spans="1:15" ht="15.95" customHeight="1" x14ac:dyDescent="0.25">
      <c r="A56" s="29">
        <v>41995</v>
      </c>
      <c r="B56" s="41">
        <v>76378.896626193891</v>
      </c>
      <c r="C56" s="41">
        <v>53511.837413999994</v>
      </c>
      <c r="D56" s="41">
        <v>7861.0000000000009</v>
      </c>
      <c r="E56" s="41">
        <v>3981.3878089404998</v>
      </c>
      <c r="F56" s="41">
        <v>8021.772490860003</v>
      </c>
      <c r="G56" s="41">
        <v>36630.616951999997</v>
      </c>
      <c r="H56" s="41">
        <v>0</v>
      </c>
      <c r="I56" s="41">
        <v>197.59046562099999</v>
      </c>
      <c r="J56" s="41">
        <v>46949.588338196954</v>
      </c>
      <c r="K56" s="41">
        <v>2667.35</v>
      </c>
      <c r="L56" s="41">
        <v>34038.909821594207</v>
      </c>
      <c r="M56" s="41">
        <v>18636.416605149549</v>
      </c>
      <c r="N56" s="37">
        <f t="shared" si="1"/>
        <v>288875.36652255611</v>
      </c>
    </row>
    <row r="57" spans="1:15" ht="15.95" customHeight="1" x14ac:dyDescent="0.25">
      <c r="A57" s="29">
        <v>42002</v>
      </c>
      <c r="B57" s="41">
        <v>33230.79837290151</v>
      </c>
      <c r="C57" s="41">
        <v>61458.884960699987</v>
      </c>
      <c r="D57" s="41">
        <v>18099.399999999994</v>
      </c>
      <c r="E57" s="41">
        <v>4044.5805366227496</v>
      </c>
      <c r="F57" s="41">
        <v>9171.9692779999987</v>
      </c>
      <c r="G57" s="41">
        <v>43667.75660700001</v>
      </c>
      <c r="H57" s="41">
        <v>0</v>
      </c>
      <c r="I57" s="41">
        <v>391.99468553499997</v>
      </c>
      <c r="J57" s="41">
        <v>34570.234586009756</v>
      </c>
      <c r="K57" s="41">
        <v>525.19000000000005</v>
      </c>
      <c r="L57" s="41">
        <v>34694.156736501725</v>
      </c>
      <c r="M57" s="41">
        <v>35769.670139682305</v>
      </c>
      <c r="N57" s="37">
        <f t="shared" si="1"/>
        <v>275624.63590295304</v>
      </c>
    </row>
    <row r="58" spans="1:15" ht="15.95" customHeight="1" x14ac:dyDescent="0.25">
      <c r="A58" s="29">
        <v>42009</v>
      </c>
      <c r="B58" s="41">
        <v>119189.8261978977</v>
      </c>
      <c r="C58" s="41">
        <v>163460.28273129993</v>
      </c>
      <c r="D58" s="41">
        <v>18424</v>
      </c>
      <c r="E58" s="41">
        <v>15082.825840202016</v>
      </c>
      <c r="F58" s="41">
        <v>61640.597096300029</v>
      </c>
      <c r="G58" s="41">
        <v>129449.603304</v>
      </c>
      <c r="H58" s="41">
        <v>0</v>
      </c>
      <c r="I58" s="41">
        <v>416.57213870550004</v>
      </c>
      <c r="J58" s="41">
        <v>114995.76796695621</v>
      </c>
      <c r="K58" s="41">
        <v>3039.9815630022399</v>
      </c>
      <c r="L58" s="41">
        <v>142750.73035143915</v>
      </c>
      <c r="M58" s="41">
        <v>75868.995651596168</v>
      </c>
      <c r="N58" s="37">
        <f t="shared" si="1"/>
        <v>844319.18284139899</v>
      </c>
    </row>
    <row r="59" spans="1:15" ht="15.95" customHeight="1" x14ac:dyDescent="0.25">
      <c r="A59" s="29">
        <v>42016</v>
      </c>
      <c r="B59" s="41">
        <v>111666.56084010171</v>
      </c>
      <c r="C59" s="41">
        <v>147510.74570379997</v>
      </c>
      <c r="D59" s="41">
        <v>17377.399999999998</v>
      </c>
      <c r="E59" s="41">
        <v>14641.432733092348</v>
      </c>
      <c r="F59" s="41">
        <v>44153.181700549991</v>
      </c>
      <c r="G59" s="41">
        <v>194134.20878899994</v>
      </c>
      <c r="H59" s="41">
        <v>0</v>
      </c>
      <c r="I59" s="41">
        <v>591.2111677659999</v>
      </c>
      <c r="J59" s="41">
        <v>145452.06635509821</v>
      </c>
      <c r="K59" s="41">
        <v>1213.43</v>
      </c>
      <c r="L59" s="41">
        <v>191580.20612229884</v>
      </c>
      <c r="M59" s="41">
        <v>104036.78662638969</v>
      </c>
      <c r="N59" s="37">
        <f t="shared" si="1"/>
        <v>972357.2300380969</v>
      </c>
    </row>
    <row r="60" spans="1:15" ht="15.95" customHeight="1" x14ac:dyDescent="0.25">
      <c r="A60" s="29">
        <v>42023</v>
      </c>
      <c r="B60" s="41">
        <v>94250.619568373935</v>
      </c>
      <c r="C60" s="41">
        <v>101633.4442022</v>
      </c>
      <c r="D60" s="41">
        <v>11190.800000000001</v>
      </c>
      <c r="E60" s="41">
        <v>15794.422195060037</v>
      </c>
      <c r="F60" s="41">
        <v>66606.207674449979</v>
      </c>
      <c r="G60" s="41">
        <v>162699.54103300013</v>
      </c>
      <c r="H60" s="41">
        <v>0</v>
      </c>
      <c r="I60" s="41">
        <v>1108.5200429409999</v>
      </c>
      <c r="J60" s="41">
        <v>115903.2183684105</v>
      </c>
      <c r="K60" s="41">
        <v>38826.21</v>
      </c>
      <c r="L60" s="41">
        <v>147678.41126574785</v>
      </c>
      <c r="M60" s="41">
        <v>64083.426408481624</v>
      </c>
      <c r="N60" s="37">
        <f t="shared" si="1"/>
        <v>819774.82075866498</v>
      </c>
    </row>
    <row r="61" spans="1:15" ht="15.95" customHeight="1" x14ac:dyDescent="0.25">
      <c r="A61" s="29">
        <v>42030</v>
      </c>
      <c r="B61" s="41">
        <v>107632.44793280266</v>
      </c>
      <c r="C61" s="41">
        <v>120057.22092570004</v>
      </c>
      <c r="D61" s="41">
        <v>7971.5</v>
      </c>
      <c r="E61" s="41">
        <v>18931.27183434178</v>
      </c>
      <c r="F61" s="41">
        <v>52122.585805420014</v>
      </c>
      <c r="G61" s="41">
        <v>127627.87611099996</v>
      </c>
      <c r="H61" s="41">
        <v>0</v>
      </c>
      <c r="I61" s="41">
        <v>651.4414227960001</v>
      </c>
      <c r="J61" s="41">
        <v>100085.8181840543</v>
      </c>
      <c r="K61" s="41">
        <v>28656.436190626751</v>
      </c>
      <c r="L61" s="41">
        <v>139687.35748834294</v>
      </c>
      <c r="M61" s="41">
        <v>75717.393973961618</v>
      </c>
      <c r="N61" s="37">
        <f t="shared" si="1"/>
        <v>779141.34986904601</v>
      </c>
    </row>
    <row r="62" spans="1:15" ht="15.95" customHeight="1" x14ac:dyDescent="0.25">
      <c r="A62" s="29">
        <v>42037</v>
      </c>
      <c r="B62" s="41">
        <v>121934.68826959738</v>
      </c>
      <c r="C62" s="41">
        <v>157898.21226885001</v>
      </c>
      <c r="D62" s="41">
        <v>13851.6</v>
      </c>
      <c r="E62" s="41">
        <v>24004.736836734108</v>
      </c>
      <c r="F62" s="41">
        <v>84497.619698330906</v>
      </c>
      <c r="G62" s="41">
        <v>137358.9969510001</v>
      </c>
      <c r="H62" s="41">
        <v>0</v>
      </c>
      <c r="I62" s="41">
        <v>645.40381671249986</v>
      </c>
      <c r="J62" s="41">
        <v>115997.94038008228</v>
      </c>
      <c r="K62" s="41">
        <v>2713.2387840351994</v>
      </c>
      <c r="L62" s="41">
        <v>155273.79753246877</v>
      </c>
      <c r="M62" s="41">
        <v>90447.011149617028</v>
      </c>
      <c r="N62" s="37">
        <f t="shared" si="1"/>
        <v>904623.24568742828</v>
      </c>
      <c r="O62" s="41"/>
    </row>
    <row r="63" spans="1:15" ht="15.95" customHeight="1" x14ac:dyDescent="0.25">
      <c r="A63" s="29">
        <v>42044</v>
      </c>
      <c r="B63" s="41">
        <v>114680.2870459196</v>
      </c>
      <c r="C63" s="41">
        <v>117004.77133057837</v>
      </c>
      <c r="D63" s="41">
        <v>19396.099999999999</v>
      </c>
      <c r="E63" s="41">
        <v>19181.745126462254</v>
      </c>
      <c r="F63" s="41">
        <v>44779.016976632025</v>
      </c>
      <c r="G63" s="41">
        <v>155275.24422199995</v>
      </c>
      <c r="H63" s="41">
        <v>0</v>
      </c>
      <c r="I63" s="41">
        <v>1557.5335322945</v>
      </c>
      <c r="J63" s="41">
        <v>102548.17959208933</v>
      </c>
      <c r="K63" s="41">
        <v>7294.2199999999993</v>
      </c>
      <c r="L63" s="41">
        <v>155176.22905139715</v>
      </c>
      <c r="M63" s="41">
        <v>78115.416401069859</v>
      </c>
      <c r="N63" s="37">
        <f t="shared" si="1"/>
        <v>815008.743278443</v>
      </c>
      <c r="O63" s="41"/>
    </row>
    <row r="64" spans="1:15" ht="15.95" customHeight="1" x14ac:dyDescent="0.25">
      <c r="A64" s="29">
        <v>42051</v>
      </c>
      <c r="B64" s="41">
        <v>96223.803349774214</v>
      </c>
      <c r="C64" s="41">
        <v>116840.50004389999</v>
      </c>
      <c r="D64" s="41">
        <v>15627.7</v>
      </c>
      <c r="E64" s="41">
        <v>10454.166528595</v>
      </c>
      <c r="F64" s="41">
        <v>50109.761044559993</v>
      </c>
      <c r="G64" s="41">
        <v>136120.82923100001</v>
      </c>
      <c r="H64" s="41">
        <v>0</v>
      </c>
      <c r="I64" s="41">
        <v>1087.3371531310002</v>
      </c>
      <c r="J64" s="41">
        <v>128758.8756661145</v>
      </c>
      <c r="K64" s="41">
        <v>52303.780000000006</v>
      </c>
      <c r="L64" s="41">
        <v>122132.19425923936</v>
      </c>
      <c r="M64" s="41">
        <v>69226.168578304365</v>
      </c>
      <c r="N64" s="37">
        <f t="shared" si="1"/>
        <v>798885.11585461849</v>
      </c>
      <c r="O64" s="41"/>
    </row>
    <row r="65" spans="1:15" ht="15.95" customHeight="1" x14ac:dyDescent="0.25">
      <c r="A65" s="29">
        <v>42058</v>
      </c>
      <c r="B65" s="41">
        <v>107746.31827726938</v>
      </c>
      <c r="C65" s="41">
        <v>125584.04843470002</v>
      </c>
      <c r="D65" s="41">
        <v>12714.400000000001</v>
      </c>
      <c r="E65" s="41">
        <v>18473.953222807584</v>
      </c>
      <c r="F65" s="41">
        <v>83519.605228033048</v>
      </c>
      <c r="G65" s="41">
        <v>187771.42735500011</v>
      </c>
      <c r="H65" s="41">
        <v>0</v>
      </c>
      <c r="I65" s="41">
        <v>982.62681616700002</v>
      </c>
      <c r="J65" s="41">
        <v>94749.824652117532</v>
      </c>
      <c r="K65" s="41">
        <v>24008.908689106684</v>
      </c>
      <c r="L65" s="41">
        <v>103498.50370334032</v>
      </c>
      <c r="M65" s="41">
        <v>101491.1154819443</v>
      </c>
      <c r="N65" s="37">
        <f t="shared" si="1"/>
        <v>860540.73186048598</v>
      </c>
      <c r="O65" s="41"/>
    </row>
    <row r="66" spans="1:15" ht="15.95" customHeight="1" x14ac:dyDescent="0.25">
      <c r="A66" s="29">
        <v>42065</v>
      </c>
      <c r="B66" s="8">
        <v>147879.06</v>
      </c>
      <c r="C66" s="41">
        <v>143473.57963025905</v>
      </c>
      <c r="D66" s="41">
        <v>13112.9</v>
      </c>
      <c r="E66" s="41">
        <v>14235.442319145288</v>
      </c>
      <c r="F66" s="41">
        <v>41547.453310383338</v>
      </c>
      <c r="G66" s="41">
        <v>114893.89626399998</v>
      </c>
      <c r="H66" s="41">
        <v>0</v>
      </c>
      <c r="I66" s="41">
        <v>919.29755153800011</v>
      </c>
      <c r="J66" s="41">
        <v>110148.90775543961</v>
      </c>
      <c r="K66" s="41">
        <v>22149.61</v>
      </c>
      <c r="L66" s="41">
        <v>153389.00673466502</v>
      </c>
      <c r="M66" s="41">
        <v>140244.48058265049</v>
      </c>
      <c r="N66" s="37">
        <f t="shared" si="1"/>
        <v>901993.63414808083</v>
      </c>
      <c r="O66" s="41"/>
    </row>
    <row r="67" spans="1:15" ht="15.95" customHeight="1" x14ac:dyDescent="0.25">
      <c r="A67" s="29">
        <v>42072</v>
      </c>
      <c r="B67" s="8">
        <v>118776.45</v>
      </c>
      <c r="C67" s="41">
        <v>106005.92041780002</v>
      </c>
      <c r="D67" s="41">
        <v>15800.3</v>
      </c>
      <c r="E67" s="41">
        <v>13953.52682400226</v>
      </c>
      <c r="F67" s="41">
        <v>88886.737458702715</v>
      </c>
      <c r="G67" s="41">
        <v>189386.85017700013</v>
      </c>
      <c r="H67" s="41">
        <v>0</v>
      </c>
      <c r="I67" s="41">
        <v>3605.2281948200002</v>
      </c>
      <c r="J67" s="41">
        <v>99159.076515414752</v>
      </c>
      <c r="K67" s="41">
        <v>30066.655877782432</v>
      </c>
      <c r="L67" s="41">
        <v>138953.05772603079</v>
      </c>
      <c r="M67" s="41">
        <v>199726.85311621646</v>
      </c>
      <c r="N67" s="37">
        <f t="shared" si="1"/>
        <v>1004320.6563077696</v>
      </c>
    </row>
    <row r="68" spans="1:15" ht="15.95" customHeight="1" x14ac:dyDescent="0.25">
      <c r="A68" s="29">
        <v>42079</v>
      </c>
      <c r="B68" s="8">
        <v>86882.92</v>
      </c>
      <c r="C68" s="41">
        <v>146958.65799265995</v>
      </c>
      <c r="D68" s="41">
        <v>11233.1</v>
      </c>
      <c r="E68" s="41">
        <v>19632.33057203572</v>
      </c>
      <c r="F68" s="41">
        <v>43521.874163274733</v>
      </c>
      <c r="G68" s="41">
        <v>204768.19765449996</v>
      </c>
      <c r="H68" s="41">
        <v>0</v>
      </c>
      <c r="I68" s="41">
        <v>2056.8015331219999</v>
      </c>
      <c r="J68" s="41">
        <v>128652.08134515537</v>
      </c>
      <c r="K68" s="41">
        <v>50870.875182989075</v>
      </c>
      <c r="L68" s="41">
        <v>162943.05206956703</v>
      </c>
      <c r="M68" s="41">
        <v>135355.74922144957</v>
      </c>
      <c r="N68" s="37">
        <f t="shared" si="1"/>
        <v>992875.63973475341</v>
      </c>
    </row>
    <row r="69" spans="1:15" ht="15.95" customHeight="1" x14ac:dyDescent="0.25">
      <c r="A69" s="29">
        <v>42086</v>
      </c>
      <c r="B69" s="8">
        <v>107602.49</v>
      </c>
      <c r="C69" s="41">
        <v>94795.169377499973</v>
      </c>
      <c r="D69" s="41">
        <v>13603.1</v>
      </c>
      <c r="E69" s="41">
        <v>18381.807303883299</v>
      </c>
      <c r="F69" s="41">
        <v>64786.127156366267</v>
      </c>
      <c r="G69" s="41">
        <v>140049.88794999995</v>
      </c>
      <c r="H69" s="41">
        <v>0</v>
      </c>
      <c r="I69" s="41">
        <v>2180.9637175750004</v>
      </c>
      <c r="J69" s="41">
        <v>91164.378585051702</v>
      </c>
      <c r="K69" s="41">
        <v>55403.74663767434</v>
      </c>
      <c r="L69" s="41">
        <v>117430.8803876404</v>
      </c>
      <c r="M69" s="41">
        <v>74080.066521131652</v>
      </c>
      <c r="N69" s="37">
        <f t="shared" si="1"/>
        <v>779478.61763682275</v>
      </c>
    </row>
    <row r="70" spans="1:15" ht="15.95" customHeight="1" x14ac:dyDescent="0.25">
      <c r="A70" s="29">
        <v>42093</v>
      </c>
      <c r="B70" s="8">
        <v>82083.675231895919</v>
      </c>
      <c r="C70" s="41">
        <v>92468.91843949999</v>
      </c>
      <c r="D70" s="41">
        <v>7393.9999999999991</v>
      </c>
      <c r="E70" s="41">
        <v>10121.178149618401</v>
      </c>
      <c r="F70" s="41">
        <v>38323.420375403861</v>
      </c>
      <c r="G70" s="41">
        <v>57323.165504500008</v>
      </c>
      <c r="H70" s="41">
        <v>0</v>
      </c>
      <c r="I70" s="41">
        <v>461.29574554499999</v>
      </c>
      <c r="J70" s="41">
        <v>65680.627502279691</v>
      </c>
      <c r="K70" s="41">
        <v>10630.517024082159</v>
      </c>
      <c r="L70" s="41">
        <v>97312.621018186474</v>
      </c>
      <c r="M70" s="41">
        <v>78284.381215577043</v>
      </c>
      <c r="N70" s="37">
        <f t="shared" si="1"/>
        <v>540083.80020658858</v>
      </c>
    </row>
    <row r="71" spans="1:15" ht="15.95" customHeight="1" x14ac:dyDescent="0.25">
      <c r="A71" s="29">
        <v>42100</v>
      </c>
      <c r="B71" s="8">
        <v>70531.33</v>
      </c>
      <c r="C71" s="41">
        <v>88139.206029699984</v>
      </c>
      <c r="D71" s="41">
        <v>15373.4</v>
      </c>
      <c r="E71" s="41">
        <v>13422.779147454783</v>
      </c>
      <c r="F71" s="41">
        <v>29138.993670401258</v>
      </c>
      <c r="G71" s="41">
        <v>102893.13804699994</v>
      </c>
      <c r="H71" s="41">
        <v>30.72</v>
      </c>
      <c r="I71" s="41">
        <v>805.99545303849982</v>
      </c>
      <c r="J71" s="41">
        <v>81798.976785031438</v>
      </c>
      <c r="K71" s="41">
        <v>40010.368144623855</v>
      </c>
      <c r="L71" s="41">
        <v>109844.42640263311</v>
      </c>
      <c r="M71" s="41">
        <v>94348.903418975722</v>
      </c>
      <c r="N71" s="37">
        <f t="shared" si="1"/>
        <v>646338.23709885858</v>
      </c>
    </row>
    <row r="72" spans="1:15" ht="15.95" customHeight="1" x14ac:dyDescent="0.25">
      <c r="A72" s="29">
        <v>42107</v>
      </c>
      <c r="B72" s="8">
        <v>58346.22</v>
      </c>
      <c r="C72" s="41">
        <v>115991.20806753999</v>
      </c>
      <c r="D72" s="41">
        <v>11422.199999999999</v>
      </c>
      <c r="E72" s="41">
        <v>13011.540698930825</v>
      </c>
      <c r="F72" s="41">
        <v>41431.288793867905</v>
      </c>
      <c r="G72" s="41">
        <v>107868.24155099998</v>
      </c>
      <c r="H72" s="41">
        <v>0</v>
      </c>
      <c r="I72" s="41">
        <v>1829.2331278975003</v>
      </c>
      <c r="J72" s="41">
        <v>92812.599326247728</v>
      </c>
      <c r="K72" s="41">
        <v>13840.49249248155</v>
      </c>
      <c r="L72" s="41">
        <v>111143.84464045282</v>
      </c>
      <c r="M72" s="41">
        <v>67387.318773027961</v>
      </c>
      <c r="N72" s="37">
        <f t="shared" si="1"/>
        <v>635084.18747144623</v>
      </c>
    </row>
    <row r="73" spans="1:15" ht="15.95" customHeight="1" x14ac:dyDescent="0.25">
      <c r="A73" s="29">
        <v>42114</v>
      </c>
      <c r="B73" s="8">
        <v>85712.6</v>
      </c>
      <c r="C73" s="41">
        <v>92144.674497709915</v>
      </c>
      <c r="D73" s="41">
        <v>16880.8</v>
      </c>
      <c r="E73" s="41">
        <v>12138.324996419104</v>
      </c>
      <c r="F73" s="41">
        <v>59141.840232236791</v>
      </c>
      <c r="G73" s="41">
        <v>182033.70332278585</v>
      </c>
      <c r="H73" s="41">
        <v>0</v>
      </c>
      <c r="I73" s="41">
        <v>843.82717697550015</v>
      </c>
      <c r="J73" s="41">
        <v>127038.68985958365</v>
      </c>
      <c r="K73" s="41">
        <v>20411.530000000002</v>
      </c>
      <c r="L73" s="41">
        <v>115909.07406305391</v>
      </c>
      <c r="M73" s="41">
        <v>75548.808109638994</v>
      </c>
      <c r="N73" s="37">
        <f t="shared" si="1"/>
        <v>787803.8722584038</v>
      </c>
    </row>
    <row r="74" spans="1:15" ht="15.95" customHeight="1" x14ac:dyDescent="0.25">
      <c r="A74" s="29">
        <v>42121</v>
      </c>
      <c r="B74" s="8">
        <v>98696.407823917019</v>
      </c>
      <c r="C74" s="41">
        <v>144475.70490705993</v>
      </c>
      <c r="D74" s="41">
        <v>15301.9</v>
      </c>
      <c r="E74" s="41">
        <v>8388.5431070688337</v>
      </c>
      <c r="F74" s="41">
        <v>36650.222663343135</v>
      </c>
      <c r="G74" s="41">
        <v>91532.767135999922</v>
      </c>
      <c r="H74" s="41">
        <v>2</v>
      </c>
      <c r="I74" s="41">
        <v>2141.7311263539991</v>
      </c>
      <c r="J74" s="41">
        <v>114507.1992521388</v>
      </c>
      <c r="K74" s="41">
        <v>15411.199595840821</v>
      </c>
      <c r="L74" s="41">
        <v>149925.80585025725</v>
      </c>
      <c r="M74" s="41">
        <v>59614.336860030766</v>
      </c>
      <c r="N74" s="37">
        <f t="shared" si="1"/>
        <v>736647.81832201045</v>
      </c>
    </row>
    <row r="75" spans="1:15" ht="15.95" customHeight="1" x14ac:dyDescent="0.25">
      <c r="A75" s="29">
        <v>42128</v>
      </c>
      <c r="B75" s="41">
        <v>88064.783258165393</v>
      </c>
      <c r="C75" s="41">
        <v>209672.79585279984</v>
      </c>
      <c r="D75" s="41">
        <v>13481.300000000001</v>
      </c>
      <c r="E75" s="41">
        <v>11234.730271871897</v>
      </c>
      <c r="F75" s="41">
        <v>34377.169658283157</v>
      </c>
      <c r="G75" s="41">
        <v>162625.88416800002</v>
      </c>
      <c r="H75" s="41">
        <v>0</v>
      </c>
      <c r="I75" s="41">
        <v>2435.4646775675001</v>
      </c>
      <c r="J75" s="41">
        <v>83443.660530799854</v>
      </c>
      <c r="K75" s="41">
        <v>6445.4557292293903</v>
      </c>
      <c r="L75" s="41">
        <v>91694.066024499334</v>
      </c>
      <c r="M75" s="41">
        <v>85424.175757203295</v>
      </c>
      <c r="N75" s="37">
        <f t="shared" si="1"/>
        <v>788899.48592841963</v>
      </c>
    </row>
    <row r="76" spans="1:15" ht="15.95" customHeight="1" x14ac:dyDescent="0.25">
      <c r="A76" s="29">
        <v>42135</v>
      </c>
      <c r="B76" s="41">
        <v>67639.607248591317</v>
      </c>
      <c r="C76" s="41">
        <v>190535.06270782981</v>
      </c>
      <c r="D76" s="41">
        <v>23211.9</v>
      </c>
      <c r="E76" s="41">
        <v>13298.605176006895</v>
      </c>
      <c r="F76" s="41">
        <v>47065.988532332063</v>
      </c>
      <c r="G76" s="41">
        <v>123678.64045900007</v>
      </c>
      <c r="H76" s="41">
        <v>0</v>
      </c>
      <c r="I76" s="41">
        <v>1024.834675761</v>
      </c>
      <c r="J76" s="41">
        <v>88654.353674262951</v>
      </c>
      <c r="K76" s="41">
        <v>55819.773612346726</v>
      </c>
      <c r="L76" s="41">
        <v>120231.33375195767</v>
      </c>
      <c r="M76" s="41">
        <v>78529.083832813747</v>
      </c>
      <c r="N76" s="37">
        <f t="shared" si="1"/>
        <v>809689.18367090228</v>
      </c>
    </row>
    <row r="77" spans="1:15" ht="15.95" customHeight="1" x14ac:dyDescent="0.25">
      <c r="A77" s="29">
        <v>42142</v>
      </c>
      <c r="B77" s="41">
        <v>98409.733542323927</v>
      </c>
      <c r="C77" s="41">
        <v>103572.93007420002</v>
      </c>
      <c r="D77" s="41">
        <v>14542.300000000001</v>
      </c>
      <c r="E77" s="41">
        <v>11719.394236874899</v>
      </c>
      <c r="F77" s="41">
        <v>46632.085871927367</v>
      </c>
      <c r="G77" s="41">
        <v>135852.26294274366</v>
      </c>
      <c r="H77" s="41">
        <v>0</v>
      </c>
      <c r="I77" s="41">
        <v>777.34670889500001</v>
      </c>
      <c r="J77" s="41">
        <v>74473.915018824337</v>
      </c>
      <c r="K77" s="41">
        <v>52679.237937079044</v>
      </c>
      <c r="L77" s="41">
        <v>110185.15132655202</v>
      </c>
      <c r="M77" s="41">
        <v>122514.40677824203</v>
      </c>
      <c r="N77" s="37">
        <f t="shared" si="1"/>
        <v>771358.7644376622</v>
      </c>
    </row>
    <row r="78" spans="1:15" ht="15.95" customHeight="1" x14ac:dyDescent="0.25">
      <c r="A78" s="29">
        <v>42149</v>
      </c>
      <c r="B78" s="41">
        <v>74562.67782020467</v>
      </c>
      <c r="C78" s="41">
        <v>95054.536012300028</v>
      </c>
      <c r="D78" s="41">
        <v>12679.699999999999</v>
      </c>
      <c r="E78" s="41">
        <v>13059.890933859318</v>
      </c>
      <c r="F78" s="41">
        <v>35692.553889321563</v>
      </c>
      <c r="G78" s="41">
        <v>102470.68545700004</v>
      </c>
      <c r="H78" s="41">
        <v>0</v>
      </c>
      <c r="I78" s="41">
        <v>1116.3082564020001</v>
      </c>
      <c r="J78" s="41">
        <v>65591.320264400449</v>
      </c>
      <c r="K78" s="41">
        <v>19283.64229399804</v>
      </c>
      <c r="L78" s="41">
        <v>82591.505162673711</v>
      </c>
      <c r="M78" s="41">
        <v>82275.830051468292</v>
      </c>
      <c r="N78" s="37">
        <f t="shared" si="1"/>
        <v>584378.65014162811</v>
      </c>
    </row>
    <row r="79" spans="1:15" ht="15.95" customHeight="1" x14ac:dyDescent="0.25">
      <c r="A79" s="29">
        <v>42156</v>
      </c>
      <c r="B79" s="41">
        <v>75084.130729977915</v>
      </c>
      <c r="C79" s="41">
        <v>161408.62324303988</v>
      </c>
      <c r="D79" s="41">
        <v>15787.4</v>
      </c>
      <c r="E79" s="41">
        <v>13904.062397600101</v>
      </c>
      <c r="F79" s="41">
        <v>61369.686689749637</v>
      </c>
      <c r="G79" s="41">
        <v>106591.00526899996</v>
      </c>
      <c r="H79" s="41">
        <v>0</v>
      </c>
      <c r="I79" s="41">
        <v>3370.3959148019994</v>
      </c>
      <c r="J79" s="41">
        <v>116707.01025024184</v>
      </c>
      <c r="K79" s="41">
        <v>12579.279932000001</v>
      </c>
      <c r="L79" s="41">
        <v>136629.02457535409</v>
      </c>
      <c r="M79" s="41">
        <v>176038.67500049996</v>
      </c>
      <c r="N79" s="37">
        <f t="shared" ref="N79:N117" si="2">SUM(B79:M79)</f>
        <v>879469.29400226532</v>
      </c>
    </row>
    <row r="80" spans="1:15" ht="15.95" customHeight="1" x14ac:dyDescent="0.25">
      <c r="A80" s="29">
        <v>42163</v>
      </c>
      <c r="B80" s="41">
        <v>78317.372778005782</v>
      </c>
      <c r="C80" s="41">
        <v>125158.14126256484</v>
      </c>
      <c r="D80" s="41">
        <v>22835.899999999994</v>
      </c>
      <c r="E80" s="41">
        <v>19841.069190743834</v>
      </c>
      <c r="F80" s="41">
        <v>49110.758059246335</v>
      </c>
      <c r="G80" s="41">
        <v>125100.31755199995</v>
      </c>
      <c r="H80" s="41">
        <v>0</v>
      </c>
      <c r="I80" s="41">
        <v>1286.4934361469998</v>
      </c>
      <c r="J80" s="41">
        <v>103780.70653390113</v>
      </c>
      <c r="K80" s="41">
        <v>36937.164171999997</v>
      </c>
      <c r="L80" s="41">
        <v>139280.81722943304</v>
      </c>
      <c r="M80" s="41">
        <v>189696.50830145652</v>
      </c>
      <c r="N80" s="37">
        <f t="shared" si="2"/>
        <v>891345.24851549836</v>
      </c>
    </row>
    <row r="81" spans="1:14" ht="15.95" customHeight="1" x14ac:dyDescent="0.25">
      <c r="A81" s="29">
        <v>42170</v>
      </c>
      <c r="B81" s="41">
        <v>154811.43524776166</v>
      </c>
      <c r="C81" s="41">
        <v>128850.94143370003</v>
      </c>
      <c r="D81" s="41">
        <v>14003.5</v>
      </c>
      <c r="E81" s="41">
        <v>13473.094726351133</v>
      </c>
      <c r="F81" s="41">
        <v>73816.084099539701</v>
      </c>
      <c r="G81" s="41">
        <v>201904.41960799988</v>
      </c>
      <c r="H81" s="41">
        <v>0</v>
      </c>
      <c r="I81" s="41">
        <v>731.85150180200003</v>
      </c>
      <c r="J81" s="41">
        <v>94546.950368037637</v>
      </c>
      <c r="K81" s="41">
        <v>34026.9496</v>
      </c>
      <c r="L81" s="41">
        <v>124978.29621000073</v>
      </c>
      <c r="M81" s="41">
        <v>182139.38935719113</v>
      </c>
      <c r="N81" s="37">
        <f t="shared" si="2"/>
        <v>1023282.9121523841</v>
      </c>
    </row>
    <row r="82" spans="1:14" ht="15.95" customHeight="1" x14ac:dyDescent="0.25">
      <c r="A82" s="29">
        <v>42177</v>
      </c>
      <c r="B82" s="41">
        <v>91194.838355206331</v>
      </c>
      <c r="C82" s="41">
        <v>375877.33334833977</v>
      </c>
      <c r="D82" s="41">
        <v>12611.699999999999</v>
      </c>
      <c r="E82" s="41">
        <v>16506.500364330277</v>
      </c>
      <c r="F82" s="41">
        <v>42654.695754645727</v>
      </c>
      <c r="G82" s="41">
        <v>118663.79056200002</v>
      </c>
      <c r="H82" s="41">
        <v>0</v>
      </c>
      <c r="I82" s="41">
        <v>1297.5990091429999</v>
      </c>
      <c r="J82" s="41">
        <v>107680.8790012864</v>
      </c>
      <c r="K82" s="41">
        <v>13276.517935228539</v>
      </c>
      <c r="L82" s="41">
        <v>94917.093594815698</v>
      </c>
      <c r="M82" s="41">
        <v>164053.1005464879</v>
      </c>
      <c r="N82" s="37">
        <f t="shared" si="2"/>
        <v>1038734.0484714836</v>
      </c>
    </row>
    <row r="83" spans="1:14" ht="15.95" customHeight="1" x14ac:dyDescent="0.25">
      <c r="A83" s="29">
        <v>42184</v>
      </c>
      <c r="B83" s="8">
        <v>81367.400562941257</v>
      </c>
      <c r="C83" s="41">
        <v>151319.64732920009</v>
      </c>
      <c r="D83" s="41">
        <v>15634.300000000001</v>
      </c>
      <c r="E83" s="41">
        <v>8714.1166436602416</v>
      </c>
      <c r="F83" s="41">
        <v>60763.555004215035</v>
      </c>
      <c r="G83" s="41">
        <v>158875.58417199997</v>
      </c>
      <c r="H83" s="41">
        <v>0</v>
      </c>
      <c r="I83" s="41">
        <v>558.32179516100007</v>
      </c>
      <c r="J83" s="41">
        <v>116938.79175154169</v>
      </c>
      <c r="K83" s="41">
        <v>36463.81</v>
      </c>
      <c r="L83" s="41">
        <v>87650.047372751724</v>
      </c>
      <c r="M83" s="41">
        <v>84866.929059487971</v>
      </c>
      <c r="N83" s="37">
        <f t="shared" si="2"/>
        <v>803152.50369095907</v>
      </c>
    </row>
    <row r="84" spans="1:14" ht="15.95" customHeight="1" x14ac:dyDescent="0.25">
      <c r="A84" s="29">
        <v>42191</v>
      </c>
      <c r="B84" s="8">
        <v>94478.225956619586</v>
      </c>
      <c r="C84" s="41">
        <v>136873.09914229988</v>
      </c>
      <c r="D84" s="41">
        <v>20793.799999999996</v>
      </c>
      <c r="E84" s="41">
        <v>12558.775510202087</v>
      </c>
      <c r="F84" s="41">
        <v>100753.69463511716</v>
      </c>
      <c r="G84" s="41">
        <v>174122.8910700001</v>
      </c>
      <c r="H84" s="41">
        <v>0</v>
      </c>
      <c r="I84" s="41">
        <v>580.60696170899996</v>
      </c>
      <c r="J84" s="41">
        <v>136662.07356045427</v>
      </c>
      <c r="K84" s="41">
        <v>14203.6</v>
      </c>
      <c r="L84" s="41">
        <v>126405.63701425103</v>
      </c>
      <c r="M84" s="41">
        <v>112356.39550818931</v>
      </c>
      <c r="N84" s="37">
        <f t="shared" si="2"/>
        <v>929788.79935884255</v>
      </c>
    </row>
    <row r="85" spans="1:14" ht="15.95" customHeight="1" x14ac:dyDescent="0.25">
      <c r="A85" s="29">
        <v>42198</v>
      </c>
      <c r="B85" s="8">
        <v>89826.583717127491</v>
      </c>
      <c r="C85" s="41">
        <v>95107.645783328349</v>
      </c>
      <c r="D85" s="41">
        <v>24978.099999999995</v>
      </c>
      <c r="E85" s="41">
        <v>10972.948851477004</v>
      </c>
      <c r="F85" s="41">
        <v>46399.984367058787</v>
      </c>
      <c r="G85" s="41">
        <v>177497.3853369999</v>
      </c>
      <c r="H85" s="41">
        <v>0</v>
      </c>
      <c r="I85" s="41">
        <v>799.44293750849999</v>
      </c>
      <c r="J85" s="41">
        <v>127196.10017470924</v>
      </c>
      <c r="K85" s="41">
        <v>5068.7650000000012</v>
      </c>
      <c r="L85" s="41">
        <v>149086.77632000385</v>
      </c>
      <c r="M85" s="41">
        <v>107250.46699704001</v>
      </c>
      <c r="N85" s="37">
        <f t="shared" si="2"/>
        <v>834184.19948525308</v>
      </c>
    </row>
    <row r="86" spans="1:14" ht="15.95" customHeight="1" x14ac:dyDescent="0.25">
      <c r="A86" s="29">
        <v>42205</v>
      </c>
      <c r="B86" s="8">
        <v>83178.580902802976</v>
      </c>
      <c r="C86" s="41">
        <v>113726.25370955063</v>
      </c>
      <c r="D86" s="41">
        <v>20324.3</v>
      </c>
      <c r="E86" s="41">
        <v>9041.5310571824812</v>
      </c>
      <c r="F86" s="41">
        <v>73436.26791842439</v>
      </c>
      <c r="G86" s="41">
        <v>111682.77965499999</v>
      </c>
      <c r="H86" s="41">
        <v>0</v>
      </c>
      <c r="I86" s="41">
        <v>364.93279729400001</v>
      </c>
      <c r="J86" s="41">
        <v>91488.168007066997</v>
      </c>
      <c r="K86" s="41">
        <v>33271.453555337022</v>
      </c>
      <c r="L86" s="41">
        <v>91721.771818452806</v>
      </c>
      <c r="M86" s="41">
        <v>100357.56133507953</v>
      </c>
      <c r="N86" s="37">
        <f t="shared" si="2"/>
        <v>728593.6007561906</v>
      </c>
    </row>
    <row r="87" spans="1:14" ht="15.95" customHeight="1" x14ac:dyDescent="0.25">
      <c r="A87" s="29">
        <v>42212</v>
      </c>
      <c r="B87" s="8">
        <v>119794.30230941405</v>
      </c>
      <c r="C87" s="41">
        <v>145644.04140149878</v>
      </c>
      <c r="D87" s="41">
        <v>14010.400000000001</v>
      </c>
      <c r="E87" s="41">
        <v>12021.286031761998</v>
      </c>
      <c r="F87" s="41">
        <v>45590.758008656645</v>
      </c>
      <c r="G87" s="41">
        <v>145860.54080999995</v>
      </c>
      <c r="H87" s="41">
        <v>0</v>
      </c>
      <c r="I87" s="41">
        <v>906.14777371219998</v>
      </c>
      <c r="J87" s="41">
        <v>116866.44654440596</v>
      </c>
      <c r="K87" s="41">
        <v>43681.860042288143</v>
      </c>
      <c r="L87" s="41">
        <v>88927.103144867695</v>
      </c>
      <c r="M87" s="41">
        <v>140089.04415289854</v>
      </c>
      <c r="N87" s="37">
        <f t="shared" si="2"/>
        <v>873391.93021950405</v>
      </c>
    </row>
    <row r="88" spans="1:14" ht="15.95" customHeight="1" x14ac:dyDescent="0.25">
      <c r="A88" s="29">
        <v>42219</v>
      </c>
      <c r="B88" s="8">
        <v>151326.7743399326</v>
      </c>
      <c r="C88" s="41">
        <v>189081.69167949996</v>
      </c>
      <c r="D88" s="41">
        <v>11379.4</v>
      </c>
      <c r="E88" s="41">
        <v>11211.63530248936</v>
      </c>
      <c r="F88" s="41">
        <v>69191.984379130212</v>
      </c>
      <c r="G88" s="41">
        <v>125737.54498191505</v>
      </c>
      <c r="H88" s="41">
        <v>0</v>
      </c>
      <c r="I88" s="41">
        <v>1841.7149920147999</v>
      </c>
      <c r="J88" s="41">
        <v>107167.53535007339</v>
      </c>
      <c r="K88" s="41">
        <v>23888.428775149117</v>
      </c>
      <c r="L88" s="41">
        <v>106917.88834795465</v>
      </c>
      <c r="M88" s="41">
        <v>132530.0654637377</v>
      </c>
      <c r="N88" s="37">
        <f t="shared" si="2"/>
        <v>930274.6636118968</v>
      </c>
    </row>
    <row r="89" spans="1:14" ht="15.95" customHeight="1" x14ac:dyDescent="0.25">
      <c r="A89" s="29">
        <v>42226</v>
      </c>
      <c r="B89" s="8">
        <v>97781.227140193223</v>
      </c>
      <c r="C89" s="41">
        <v>133535.8917758</v>
      </c>
      <c r="D89" s="41">
        <v>22219.000000000004</v>
      </c>
      <c r="E89" s="41">
        <v>12842.746912368468</v>
      </c>
      <c r="F89" s="41">
        <v>41417.670218895226</v>
      </c>
      <c r="G89" s="41">
        <v>158304.465073</v>
      </c>
      <c r="H89" s="41">
        <v>0</v>
      </c>
      <c r="I89" s="41">
        <v>711.14569854834997</v>
      </c>
      <c r="J89" s="41">
        <v>74928.7483026642</v>
      </c>
      <c r="K89" s="41">
        <v>65923.811527132275</v>
      </c>
      <c r="L89" s="41">
        <v>117377.91286942625</v>
      </c>
      <c r="M89" s="41">
        <v>101554.75736139332</v>
      </c>
      <c r="N89" s="37">
        <f t="shared" si="2"/>
        <v>826597.37687942141</v>
      </c>
    </row>
    <row r="90" spans="1:14" ht="15.95" customHeight="1" x14ac:dyDescent="0.25">
      <c r="A90" s="29">
        <v>42233</v>
      </c>
      <c r="B90" s="8">
        <v>62812.265065424916</v>
      </c>
      <c r="C90" s="41">
        <v>116239.74432590003</v>
      </c>
      <c r="D90" s="41">
        <v>9656.4999999999982</v>
      </c>
      <c r="E90" s="41">
        <v>12556.287112635264</v>
      </c>
      <c r="F90" s="41">
        <v>26749.042113794636</v>
      </c>
      <c r="G90" s="41">
        <v>165177.70858200002</v>
      </c>
      <c r="H90" s="41">
        <v>0</v>
      </c>
      <c r="I90" s="41">
        <v>1235.9208157210003</v>
      </c>
      <c r="J90" s="41">
        <v>65943.460398496944</v>
      </c>
      <c r="K90" s="41">
        <v>32241.457542584922</v>
      </c>
      <c r="L90" s="41">
        <v>103566.42369423862</v>
      </c>
      <c r="M90" s="41">
        <v>64674.072464151395</v>
      </c>
      <c r="N90" s="37">
        <f t="shared" si="2"/>
        <v>660852.88211494777</v>
      </c>
    </row>
    <row r="91" spans="1:14" ht="15.95" customHeight="1" x14ac:dyDescent="0.25">
      <c r="A91" s="29">
        <v>42240</v>
      </c>
      <c r="B91" s="8">
        <v>75936.354023462889</v>
      </c>
      <c r="C91" s="41">
        <v>171585.16405200001</v>
      </c>
      <c r="D91" s="41">
        <v>20697.400000000001</v>
      </c>
      <c r="E91" s="41">
        <v>11049.038106819422</v>
      </c>
      <c r="F91" s="41">
        <v>42691.55139529601</v>
      </c>
      <c r="G91" s="41">
        <v>176169.13700999998</v>
      </c>
      <c r="H91" s="41">
        <v>0</v>
      </c>
      <c r="I91" s="41">
        <v>1030.9999633530001</v>
      </c>
      <c r="J91" s="41">
        <v>107453.45129588984</v>
      </c>
      <c r="K91" s="41">
        <v>28966.851985505906</v>
      </c>
      <c r="L91" s="41">
        <v>124269.80676543915</v>
      </c>
      <c r="M91" s="41">
        <v>120048.68532946211</v>
      </c>
      <c r="N91" s="37">
        <f t="shared" si="2"/>
        <v>879898.43992722826</v>
      </c>
    </row>
    <row r="92" spans="1:14" ht="15.95" customHeight="1" x14ac:dyDescent="0.25">
      <c r="A92" s="29">
        <v>42247</v>
      </c>
      <c r="B92" s="8">
        <v>73637.457844784454</v>
      </c>
      <c r="C92" s="41">
        <v>123059.72827610002</v>
      </c>
      <c r="D92" s="41">
        <v>9127.2000000000025</v>
      </c>
      <c r="E92" s="41">
        <v>18623.586948513075</v>
      </c>
      <c r="F92" s="41">
        <v>50774.414193229975</v>
      </c>
      <c r="G92" s="41">
        <v>146131.27703400003</v>
      </c>
      <c r="H92" s="41">
        <v>0</v>
      </c>
      <c r="I92" s="41">
        <v>449.77852985549998</v>
      </c>
      <c r="J92" s="41">
        <v>89100.574718341988</v>
      </c>
      <c r="K92" s="41">
        <v>76474.798246093997</v>
      </c>
      <c r="L92" s="41">
        <v>155681.74764202355</v>
      </c>
      <c r="M92" s="41">
        <v>137191.15253290624</v>
      </c>
      <c r="N92" s="37">
        <f t="shared" si="2"/>
        <v>880251.71596584888</v>
      </c>
    </row>
    <row r="93" spans="1:14" ht="15.95" customHeight="1" x14ac:dyDescent="0.25">
      <c r="A93" s="29">
        <v>42254</v>
      </c>
      <c r="B93" s="8">
        <v>83483.50082962212</v>
      </c>
      <c r="C93" s="41">
        <v>108475.79218749997</v>
      </c>
      <c r="D93" s="41">
        <v>5656.0000000000009</v>
      </c>
      <c r="E93" s="41">
        <v>7515.1202484273999</v>
      </c>
      <c r="F93" s="41">
        <v>39122.003929512699</v>
      </c>
      <c r="G93" s="41">
        <v>111195.96468599995</v>
      </c>
      <c r="H93" s="41">
        <v>0</v>
      </c>
      <c r="I93" s="41">
        <v>1688.3187814840001</v>
      </c>
      <c r="J93" s="41">
        <v>81305.98708099057</v>
      </c>
      <c r="K93" s="41">
        <v>35862.97</v>
      </c>
      <c r="L93" s="41">
        <v>143604.37575925409</v>
      </c>
      <c r="M93" s="41">
        <v>168357.05162000866</v>
      </c>
      <c r="N93" s="37">
        <f t="shared" si="2"/>
        <v>786267.08512279938</v>
      </c>
    </row>
    <row r="94" spans="1:14" ht="15.95" customHeight="1" x14ac:dyDescent="0.25">
      <c r="A94" s="29">
        <v>42261</v>
      </c>
      <c r="B94" s="8">
        <v>140150.13578023214</v>
      </c>
      <c r="C94" s="41">
        <v>194686.16195799992</v>
      </c>
      <c r="D94" s="41">
        <v>19573.200000000004</v>
      </c>
      <c r="E94" s="41">
        <v>16417.510391262989</v>
      </c>
      <c r="F94" s="41">
        <v>44125.296437219513</v>
      </c>
      <c r="G94" s="41">
        <v>206015.48597600005</v>
      </c>
      <c r="H94" s="41">
        <v>0</v>
      </c>
      <c r="I94" s="41">
        <v>1868.2103207325001</v>
      </c>
      <c r="J94" s="41">
        <v>126327.50960593026</v>
      </c>
      <c r="K94" s="41">
        <v>7255.127119110095</v>
      </c>
      <c r="L94" s="41">
        <v>245481.93256132599</v>
      </c>
      <c r="M94" s="41">
        <v>116682.58153749774</v>
      </c>
      <c r="N94" s="37">
        <f t="shared" si="2"/>
        <v>1118583.1516873112</v>
      </c>
    </row>
    <row r="95" spans="1:14" ht="15.95" customHeight="1" x14ac:dyDescent="0.25">
      <c r="A95" s="29">
        <v>42268</v>
      </c>
      <c r="B95" s="8">
        <v>89115.862601230358</v>
      </c>
      <c r="C95" s="41">
        <v>131558.36980099996</v>
      </c>
      <c r="D95" s="41">
        <v>17938.900000000001</v>
      </c>
      <c r="E95" s="41">
        <v>9394.3662462254324</v>
      </c>
      <c r="F95" s="41">
        <v>30597.553050233353</v>
      </c>
      <c r="G95" s="41">
        <v>166628.15981799999</v>
      </c>
      <c r="H95" s="41">
        <v>0</v>
      </c>
      <c r="I95" s="41">
        <v>1695.4643801699999</v>
      </c>
      <c r="J95" s="41">
        <v>108426.6711253182</v>
      </c>
      <c r="K95" s="41">
        <v>17420.380353621862</v>
      </c>
      <c r="L95" s="41">
        <v>114733.25043948558</v>
      </c>
      <c r="M95" s="41">
        <v>129942.3093079762</v>
      </c>
      <c r="N95" s="37">
        <f t="shared" si="2"/>
        <v>817451.2871232609</v>
      </c>
    </row>
    <row r="96" spans="1:14" ht="15.95" customHeight="1" x14ac:dyDescent="0.25">
      <c r="A96" s="29">
        <v>42275</v>
      </c>
      <c r="B96" s="8">
        <v>81719.0249226218</v>
      </c>
      <c r="C96" s="41">
        <v>155558.2679294</v>
      </c>
      <c r="D96" s="41">
        <v>15320.500000000002</v>
      </c>
      <c r="E96" s="41">
        <v>11024.616501132003</v>
      </c>
      <c r="F96" s="41">
        <v>31436.412836860058</v>
      </c>
      <c r="G96" s="41">
        <v>220396.39024800001</v>
      </c>
      <c r="H96" s="41">
        <v>0</v>
      </c>
      <c r="I96" s="41">
        <v>1804.2485231549001</v>
      </c>
      <c r="J96" s="41">
        <v>100652.98340965864</v>
      </c>
      <c r="K96" s="41">
        <v>12046.567235122817</v>
      </c>
      <c r="L96" s="41">
        <v>204313.46541181431</v>
      </c>
      <c r="M96" s="41">
        <v>139304.85080960914</v>
      </c>
      <c r="N96" s="37">
        <f t="shared" si="2"/>
        <v>973577.32782737364</v>
      </c>
    </row>
    <row r="97" spans="1:14" ht="15.95" customHeight="1" x14ac:dyDescent="0.25">
      <c r="A97" s="29">
        <v>42282</v>
      </c>
      <c r="B97" s="8">
        <v>97019.067663889</v>
      </c>
      <c r="C97" s="41">
        <v>111180.80973200001</v>
      </c>
      <c r="D97" s="41">
        <v>17373.8</v>
      </c>
      <c r="E97" s="41">
        <v>8312.5135324624243</v>
      </c>
      <c r="F97" s="41">
        <v>66369.634830393901</v>
      </c>
      <c r="G97" s="41">
        <v>117366.18448799998</v>
      </c>
      <c r="H97" s="41">
        <v>0</v>
      </c>
      <c r="I97" s="41">
        <v>1025.3016307366001</v>
      </c>
      <c r="J97" s="41">
        <v>98319.844748348827</v>
      </c>
      <c r="K97" s="41">
        <v>58355.492801511187</v>
      </c>
      <c r="L97" s="41">
        <v>116208.74058776246</v>
      </c>
      <c r="M97" s="41">
        <v>103058.38256351947</v>
      </c>
      <c r="N97" s="37">
        <f t="shared" si="2"/>
        <v>794589.77257862384</v>
      </c>
    </row>
    <row r="98" spans="1:14" ht="15.95" customHeight="1" x14ac:dyDescent="0.25">
      <c r="A98" s="29">
        <v>42289</v>
      </c>
      <c r="B98" s="8">
        <v>91052.326475882815</v>
      </c>
      <c r="C98" s="41">
        <v>109145.50185500004</v>
      </c>
      <c r="D98" s="41">
        <v>11081.100000000002</v>
      </c>
      <c r="E98" s="41">
        <v>11772.897222571719</v>
      </c>
      <c r="F98" s="41">
        <v>42166.403631699999</v>
      </c>
      <c r="G98" s="41">
        <v>109180.34657899999</v>
      </c>
      <c r="H98" s="41">
        <v>0</v>
      </c>
      <c r="I98" s="41">
        <v>568.37942237949994</v>
      </c>
      <c r="J98" s="41">
        <v>92370.284257746665</v>
      </c>
      <c r="K98" s="41">
        <v>45668.671436879937</v>
      </c>
      <c r="L98" s="41">
        <v>122920.46826993347</v>
      </c>
      <c r="M98" s="41">
        <v>67602.918164964489</v>
      </c>
      <c r="N98" s="37">
        <f t="shared" si="2"/>
        <v>703529.29731605866</v>
      </c>
    </row>
    <row r="99" spans="1:14" ht="15.95" customHeight="1" x14ac:dyDescent="0.25">
      <c r="A99" s="29">
        <v>42296</v>
      </c>
      <c r="B99" s="8">
        <v>94703.509825665926</v>
      </c>
      <c r="C99" s="41">
        <v>102588.22940100003</v>
      </c>
      <c r="D99" s="41">
        <v>11106.900000000001</v>
      </c>
      <c r="E99" s="41">
        <v>8220.4773686199442</v>
      </c>
      <c r="F99" s="41">
        <v>55071.38437300003</v>
      </c>
      <c r="G99" s="41">
        <v>114820.43881700002</v>
      </c>
      <c r="H99" s="41">
        <v>0</v>
      </c>
      <c r="I99" s="41">
        <v>666.36719936150007</v>
      </c>
      <c r="J99" s="41">
        <v>100954.10559762156</v>
      </c>
      <c r="K99" s="41">
        <v>76034.79665214855</v>
      </c>
      <c r="L99" s="41">
        <v>165297.56048089667</v>
      </c>
      <c r="M99" s="41">
        <v>117752.77066651436</v>
      </c>
      <c r="N99" s="37">
        <f t="shared" si="2"/>
        <v>847216.54038182867</v>
      </c>
    </row>
    <row r="100" spans="1:14" ht="15.95" customHeight="1" x14ac:dyDescent="0.25">
      <c r="A100" s="29">
        <v>42303</v>
      </c>
      <c r="B100" s="8">
        <v>126219.47635186842</v>
      </c>
      <c r="C100" s="41">
        <v>126811.61900784</v>
      </c>
      <c r="D100" s="41">
        <v>44340.7</v>
      </c>
      <c r="E100" s="41">
        <v>8448.0703765805683</v>
      </c>
      <c r="F100" s="41">
        <v>48537.816145000033</v>
      </c>
      <c r="G100" s="41">
        <v>152943.66238899998</v>
      </c>
      <c r="H100" s="41">
        <v>0</v>
      </c>
      <c r="I100" s="41">
        <v>867.41908242279999</v>
      </c>
      <c r="J100" s="41">
        <v>107706.03166802748</v>
      </c>
      <c r="K100" s="41">
        <v>13281.66001327965</v>
      </c>
      <c r="L100" s="41">
        <v>134981.90065382392</v>
      </c>
      <c r="M100" s="41">
        <v>161487.31605073853</v>
      </c>
      <c r="N100" s="37">
        <f t="shared" si="2"/>
        <v>925625.6717385815</v>
      </c>
    </row>
    <row r="101" spans="1:14" ht="15.95" customHeight="1" x14ac:dyDescent="0.25">
      <c r="A101" s="29">
        <v>42310</v>
      </c>
      <c r="B101" s="8">
        <v>156943.47256647449</v>
      </c>
      <c r="C101" s="41">
        <v>169545.93797750009</v>
      </c>
      <c r="D101" s="41">
        <v>15442.8</v>
      </c>
      <c r="E101" s="41">
        <v>12691.013827511053</v>
      </c>
      <c r="F101" s="41">
        <v>38843.151317710675</v>
      </c>
      <c r="G101" s="41">
        <v>174083.54473999998</v>
      </c>
      <c r="H101" s="41">
        <v>0</v>
      </c>
      <c r="I101" s="41">
        <v>1204.2137594894998</v>
      </c>
      <c r="J101" s="41">
        <v>101830.08184816908</v>
      </c>
      <c r="K101" s="41">
        <v>12144.746380655941</v>
      </c>
      <c r="L101" s="41">
        <v>192215.4124532429</v>
      </c>
      <c r="M101" s="41">
        <v>116807.41584936382</v>
      </c>
      <c r="N101" s="37">
        <f t="shared" si="2"/>
        <v>991751.79072011751</v>
      </c>
    </row>
    <row r="102" spans="1:14" ht="15.95" customHeight="1" x14ac:dyDescent="0.25">
      <c r="A102" s="29">
        <v>42317</v>
      </c>
      <c r="B102" s="8">
        <v>105628.38044732185</v>
      </c>
      <c r="C102" s="41">
        <v>116312.34470744005</v>
      </c>
      <c r="D102" s="41">
        <v>16503.599999999999</v>
      </c>
      <c r="E102" s="41">
        <v>7706.8459373487494</v>
      </c>
      <c r="F102" s="41">
        <v>57385.292304666647</v>
      </c>
      <c r="G102" s="41">
        <v>139647.12058600009</v>
      </c>
      <c r="H102" s="41">
        <v>0</v>
      </c>
      <c r="I102" s="41">
        <v>979.85315664949997</v>
      </c>
      <c r="J102" s="41">
        <v>107158.62181908726</v>
      </c>
      <c r="K102" s="41">
        <v>27490.172000811992</v>
      </c>
      <c r="L102" s="41">
        <v>116150.77919399025</v>
      </c>
      <c r="M102" s="41">
        <v>80286.175377277104</v>
      </c>
      <c r="N102" s="37">
        <f t="shared" si="2"/>
        <v>775249.1855305935</v>
      </c>
    </row>
    <row r="103" spans="1:14" ht="15.95" customHeight="1" x14ac:dyDescent="0.25">
      <c r="A103" s="29">
        <v>42324</v>
      </c>
      <c r="B103" s="8">
        <v>105837.17881060776</v>
      </c>
      <c r="C103" s="41">
        <v>146633.17927679996</v>
      </c>
      <c r="D103" s="41">
        <v>14852.75</v>
      </c>
      <c r="E103" s="41">
        <v>7863.383362947453</v>
      </c>
      <c r="F103" s="41">
        <v>43554.930104253523</v>
      </c>
      <c r="G103" s="41">
        <v>178779.61579899988</v>
      </c>
      <c r="H103" s="41">
        <v>0</v>
      </c>
      <c r="I103" s="41">
        <v>1369.3268207800004</v>
      </c>
      <c r="J103" s="41">
        <v>129394.17297354595</v>
      </c>
      <c r="K103" s="41">
        <v>5053.7140309631595</v>
      </c>
      <c r="L103" s="41">
        <v>129537.27649863873</v>
      </c>
      <c r="M103" s="41">
        <v>73307.553945600943</v>
      </c>
      <c r="N103" s="37">
        <f t="shared" si="2"/>
        <v>836183.08162313723</v>
      </c>
    </row>
    <row r="104" spans="1:14" ht="15.95" customHeight="1" x14ac:dyDescent="0.25">
      <c r="A104" s="29">
        <v>42331</v>
      </c>
      <c r="B104" s="8">
        <v>67002.644563594135</v>
      </c>
      <c r="C104" s="41">
        <v>96463.965154999954</v>
      </c>
      <c r="D104" s="41">
        <v>10728.6</v>
      </c>
      <c r="E104" s="41">
        <v>17976.326276143012</v>
      </c>
      <c r="F104" s="41">
        <v>29366.17954837142</v>
      </c>
      <c r="G104" s="41">
        <v>139873.72886700003</v>
      </c>
      <c r="H104" s="41">
        <v>0</v>
      </c>
      <c r="I104" s="41">
        <v>561.42837973200005</v>
      </c>
      <c r="J104" s="41">
        <v>72201.994899206795</v>
      </c>
      <c r="K104" s="41">
        <v>3713.085901541067</v>
      </c>
      <c r="L104" s="41">
        <v>60944.045813034209</v>
      </c>
      <c r="M104" s="41">
        <v>100550.28631171574</v>
      </c>
      <c r="N104" s="37">
        <f t="shared" si="2"/>
        <v>599382.28571533842</v>
      </c>
    </row>
    <row r="105" spans="1:14" ht="15.95" customHeight="1" x14ac:dyDescent="0.25">
      <c r="A105" s="29">
        <v>42338</v>
      </c>
      <c r="B105" s="8">
        <v>111815.70949805577</v>
      </c>
      <c r="C105" s="41">
        <v>178502.82630002999</v>
      </c>
      <c r="D105" s="41">
        <v>17806.599999999999</v>
      </c>
      <c r="E105" s="41">
        <v>8352.9107509808127</v>
      </c>
      <c r="F105" s="41">
        <v>35243.231182626674</v>
      </c>
      <c r="G105" s="41">
        <v>159899.10867600003</v>
      </c>
      <c r="H105" s="41">
        <v>0</v>
      </c>
      <c r="I105" s="41">
        <v>1770.2058588214995</v>
      </c>
      <c r="J105" s="41">
        <v>104029.96287767027</v>
      </c>
      <c r="K105" s="41">
        <v>16961.596281159738</v>
      </c>
      <c r="L105" s="41">
        <v>246858.69953181449</v>
      </c>
      <c r="M105" s="41">
        <v>137149.71503056368</v>
      </c>
      <c r="N105" s="37">
        <f t="shared" si="2"/>
        <v>1018390.5659877231</v>
      </c>
    </row>
    <row r="106" spans="1:14" ht="15.95" customHeight="1" x14ac:dyDescent="0.25">
      <c r="A106" s="29">
        <v>42345</v>
      </c>
      <c r="B106" s="8">
        <v>100942.92938376513</v>
      </c>
      <c r="C106" s="41">
        <v>159194.09065506005</v>
      </c>
      <c r="D106" s="41">
        <v>18774.599999999995</v>
      </c>
      <c r="E106" s="41">
        <v>12282.123940512625</v>
      </c>
      <c r="F106" s="41">
        <v>63354.309040400003</v>
      </c>
      <c r="G106" s="41">
        <v>187389.13116299981</v>
      </c>
      <c r="H106" s="41">
        <v>0</v>
      </c>
      <c r="I106" s="41">
        <v>754.10585346100004</v>
      </c>
      <c r="J106" s="41">
        <v>155683.65627174266</v>
      </c>
      <c r="K106" s="41">
        <v>49165.13416946408</v>
      </c>
      <c r="L106" s="41">
        <v>129705.70137248271</v>
      </c>
      <c r="M106" s="41">
        <v>196704.81111339206</v>
      </c>
      <c r="N106" s="37">
        <f t="shared" si="2"/>
        <v>1073950.5929632802</v>
      </c>
    </row>
    <row r="107" spans="1:14" ht="15.95" customHeight="1" x14ac:dyDescent="0.25">
      <c r="A107" s="29">
        <v>42352</v>
      </c>
      <c r="B107" s="8">
        <v>148640.75503088831</v>
      </c>
      <c r="C107" s="41">
        <v>256152.10649900031</v>
      </c>
      <c r="D107" s="41">
        <v>15307.1</v>
      </c>
      <c r="E107" s="41">
        <v>15310.377252690676</v>
      </c>
      <c r="F107" s="41">
        <v>56071.204028668166</v>
      </c>
      <c r="G107" s="41">
        <v>148590.461714</v>
      </c>
      <c r="H107" s="41">
        <v>0</v>
      </c>
      <c r="I107" s="41">
        <v>777.27661210849988</v>
      </c>
      <c r="J107" s="41">
        <v>147442.71800474977</v>
      </c>
      <c r="K107" s="41">
        <v>64513.458079105156</v>
      </c>
      <c r="L107" s="41">
        <v>209174.38378942435</v>
      </c>
      <c r="M107" s="41">
        <v>112883.1076051414</v>
      </c>
      <c r="N107" s="37">
        <f t="shared" si="2"/>
        <v>1174862.9486157764</v>
      </c>
    </row>
    <row r="108" spans="1:14" ht="15.95" customHeight="1" x14ac:dyDescent="0.25">
      <c r="A108" s="29">
        <v>42359</v>
      </c>
      <c r="B108" s="8">
        <v>28898.721309278197</v>
      </c>
      <c r="C108" s="41">
        <v>61615.725364999977</v>
      </c>
      <c r="D108" s="41">
        <v>10473.299999999999</v>
      </c>
      <c r="E108" s="41">
        <v>8594.0704604880666</v>
      </c>
      <c r="F108" s="41">
        <v>12811.824601826</v>
      </c>
      <c r="G108" s="41">
        <v>42593.982026999998</v>
      </c>
      <c r="H108" s="41">
        <v>0</v>
      </c>
      <c r="I108" s="41">
        <v>563.50941401999989</v>
      </c>
      <c r="J108" s="41">
        <v>37326.187628652944</v>
      </c>
      <c r="K108" s="41">
        <v>3001.5440590778503</v>
      </c>
      <c r="L108" s="41">
        <v>47021.727017586556</v>
      </c>
      <c r="M108" s="41">
        <v>101202.71892055147</v>
      </c>
      <c r="N108" s="37">
        <f t="shared" si="2"/>
        <v>354103.31080348103</v>
      </c>
    </row>
    <row r="109" spans="1:14" ht="15.95" customHeight="1" x14ac:dyDescent="0.25">
      <c r="A109" s="29">
        <v>42366</v>
      </c>
      <c r="B109" s="8">
        <v>29818.752480725816</v>
      </c>
      <c r="C109" s="41">
        <v>59942.085362299993</v>
      </c>
      <c r="D109" s="41">
        <v>8619.3999999999978</v>
      </c>
      <c r="E109" s="41">
        <v>5993.5237818072246</v>
      </c>
      <c r="F109" s="41">
        <v>13156.776289666672</v>
      </c>
      <c r="G109" s="41">
        <v>36113.497015000001</v>
      </c>
      <c r="H109" s="41">
        <v>0</v>
      </c>
      <c r="I109" s="41">
        <v>250.75967298999998</v>
      </c>
      <c r="J109" s="41">
        <v>43421.328180891505</v>
      </c>
      <c r="K109" s="41">
        <v>261.75207064488501</v>
      </c>
      <c r="L109" s="41">
        <v>28919.467712896112</v>
      </c>
      <c r="M109" s="41">
        <v>55289.597537608599</v>
      </c>
      <c r="N109" s="37">
        <f t="shared" si="2"/>
        <v>281786.94010453083</v>
      </c>
    </row>
    <row r="110" spans="1:14" ht="15.95" customHeight="1" x14ac:dyDescent="0.25">
      <c r="A110" s="29">
        <v>42373</v>
      </c>
      <c r="B110" s="8">
        <v>88680.067848105624</v>
      </c>
      <c r="C110" s="41">
        <v>167142.55770820007</v>
      </c>
      <c r="D110" s="41">
        <v>18493.8</v>
      </c>
      <c r="E110" s="41">
        <v>13345.362510972738</v>
      </c>
      <c r="F110" s="41">
        <v>36390.435958446236</v>
      </c>
      <c r="G110" s="41">
        <v>197010.25905027334</v>
      </c>
      <c r="H110" s="41">
        <v>0</v>
      </c>
      <c r="I110" s="41">
        <v>857.09381538800005</v>
      </c>
      <c r="J110" s="41">
        <v>86127.102451378567</v>
      </c>
      <c r="K110" s="41">
        <v>49624.771478306182</v>
      </c>
      <c r="L110" s="41">
        <v>209871.05177760069</v>
      </c>
      <c r="M110" s="41">
        <v>104201.58194588944</v>
      </c>
      <c r="N110" s="37">
        <f t="shared" si="2"/>
        <v>971744.08454456076</v>
      </c>
    </row>
    <row r="111" spans="1:14" ht="15.95" customHeight="1" x14ac:dyDescent="0.25">
      <c r="A111" s="29">
        <v>42380</v>
      </c>
      <c r="B111" s="8">
        <v>124871.47641923613</v>
      </c>
      <c r="C111" s="41">
        <v>176075.62884260001</v>
      </c>
      <c r="D111" s="41">
        <v>16391.600000000002</v>
      </c>
      <c r="E111" s="41">
        <v>13677.266082409096</v>
      </c>
      <c r="F111" s="41">
        <v>62406.195503691793</v>
      </c>
      <c r="G111" s="41">
        <v>181724.4620250001</v>
      </c>
      <c r="H111" s="41">
        <v>0</v>
      </c>
      <c r="I111" s="41">
        <v>682.20624670799998</v>
      </c>
      <c r="J111" s="41">
        <v>103498.62405282416</v>
      </c>
      <c r="K111" s="41">
        <v>13158.409236765692</v>
      </c>
      <c r="L111" s="41">
        <v>235250.88657220296</v>
      </c>
      <c r="M111" s="41">
        <v>98599.46055232978</v>
      </c>
      <c r="N111" s="37">
        <f t="shared" si="2"/>
        <v>1026336.2155337677</v>
      </c>
    </row>
    <row r="112" spans="1:14" ht="15.95" customHeight="1" x14ac:dyDescent="0.25">
      <c r="A112" s="29">
        <v>42387</v>
      </c>
      <c r="B112" s="8">
        <v>74127.289868072752</v>
      </c>
      <c r="C112" s="41">
        <v>138970.31764829994</v>
      </c>
      <c r="D112" s="41">
        <v>10940.7</v>
      </c>
      <c r="E112" s="41">
        <v>12163.64897805793</v>
      </c>
      <c r="F112" s="41">
        <v>63933.285234623327</v>
      </c>
      <c r="G112" s="41">
        <v>192446.5977110001</v>
      </c>
      <c r="H112" s="41">
        <v>0</v>
      </c>
      <c r="I112" s="41">
        <v>408.79887664800003</v>
      </c>
      <c r="J112" s="41">
        <v>98436.007995341482</v>
      </c>
      <c r="K112" s="41">
        <v>8671.6576718487977</v>
      </c>
      <c r="L112" s="41">
        <v>127894.44521871289</v>
      </c>
      <c r="M112" s="41">
        <v>151077.92164619145</v>
      </c>
      <c r="N112" s="37">
        <f t="shared" si="2"/>
        <v>879070.67084879661</v>
      </c>
    </row>
    <row r="113" spans="1:16384" ht="15.95" customHeight="1" x14ac:dyDescent="0.25">
      <c r="A113" s="29">
        <v>42394</v>
      </c>
      <c r="B113" s="8">
        <v>235651.65321240594</v>
      </c>
      <c r="C113" s="41">
        <v>125694.31529999997</v>
      </c>
      <c r="D113" s="41">
        <v>8208.4</v>
      </c>
      <c r="E113" s="41">
        <v>11305.175895840963</v>
      </c>
      <c r="F113" s="41">
        <v>50265.074191493331</v>
      </c>
      <c r="G113" s="41">
        <v>117133.16593899995</v>
      </c>
      <c r="H113" s="41">
        <v>0</v>
      </c>
      <c r="I113" s="41">
        <v>1245.920660924</v>
      </c>
      <c r="J113" s="41">
        <v>93591.143899031202</v>
      </c>
      <c r="K113" s="41">
        <v>2995.3280950800399</v>
      </c>
      <c r="L113" s="41">
        <v>196949.80872450152</v>
      </c>
      <c r="M113" s="41">
        <v>89107.903250281961</v>
      </c>
      <c r="N113" s="37">
        <f t="shared" si="2"/>
        <v>932147.88916855899</v>
      </c>
    </row>
    <row r="114" spans="1:16384" ht="15.95" customHeight="1" x14ac:dyDescent="0.25">
      <c r="A114" s="29">
        <v>42401</v>
      </c>
      <c r="B114" s="8">
        <v>144158.2274699125</v>
      </c>
      <c r="C114" s="41">
        <v>162615.56535450005</v>
      </c>
      <c r="D114" s="41">
        <v>21846.2</v>
      </c>
      <c r="E114" s="41">
        <v>9355.68552653593</v>
      </c>
      <c r="F114" s="41">
        <v>48407.983603613669</v>
      </c>
      <c r="G114" s="41">
        <v>157037.98154300006</v>
      </c>
      <c r="H114" s="41">
        <v>0</v>
      </c>
      <c r="I114" s="41">
        <v>1260.4607079109001</v>
      </c>
      <c r="J114" s="41">
        <v>127796.2887559739</v>
      </c>
      <c r="K114" s="41">
        <v>50642.692339793524</v>
      </c>
      <c r="L114" s="41">
        <v>137285.23214857368</v>
      </c>
      <c r="M114" s="41">
        <v>135682.10719785231</v>
      </c>
      <c r="N114" s="37">
        <f t="shared" si="2"/>
        <v>996088.42464766675</v>
      </c>
    </row>
    <row r="115" spans="1:16384" ht="15.95" customHeight="1" x14ac:dyDescent="0.25">
      <c r="A115" s="29">
        <v>42408</v>
      </c>
      <c r="B115" s="8">
        <v>162433.45290261554</v>
      </c>
      <c r="C115" s="41">
        <v>216795.29022599998</v>
      </c>
      <c r="D115" s="41">
        <v>18973.3</v>
      </c>
      <c r="E115" s="41">
        <v>15350.254406793152</v>
      </c>
      <c r="F115" s="41">
        <v>60747.646163540012</v>
      </c>
      <c r="G115" s="41">
        <v>230654.40811199995</v>
      </c>
      <c r="H115" s="41">
        <v>0</v>
      </c>
      <c r="I115" s="41">
        <v>3055.8239893149998</v>
      </c>
      <c r="J115" s="41">
        <v>128566.560989227</v>
      </c>
      <c r="K115" s="41">
        <v>15570.133176999821</v>
      </c>
      <c r="L115" s="41">
        <v>171485.4283989479</v>
      </c>
      <c r="M115" s="41">
        <v>133539.22879877946</v>
      </c>
      <c r="N115" s="37">
        <f t="shared" si="2"/>
        <v>1157171.527164218</v>
      </c>
    </row>
    <row r="116" spans="1:16384" ht="15.95" customHeight="1" x14ac:dyDescent="0.25">
      <c r="A116" s="29">
        <v>42415</v>
      </c>
      <c r="B116" s="8">
        <v>94826.294684419539</v>
      </c>
      <c r="C116" s="41">
        <v>131230.44998909987</v>
      </c>
      <c r="D116" s="41">
        <v>7528.5</v>
      </c>
      <c r="E116" s="41">
        <v>7584.2676811078136</v>
      </c>
      <c r="F116" s="41">
        <v>51655.273313346181</v>
      </c>
      <c r="G116" s="41">
        <v>131264.72601499993</v>
      </c>
      <c r="H116" s="41">
        <v>0</v>
      </c>
      <c r="I116" s="41">
        <v>2892.1898825294988</v>
      </c>
      <c r="J116" s="41">
        <v>128063.42904407522</v>
      </c>
      <c r="K116" s="41">
        <v>4932.3425594179098</v>
      </c>
      <c r="L116" s="41">
        <v>119980.68602520339</v>
      </c>
      <c r="M116" s="41">
        <v>56697.257696288281</v>
      </c>
      <c r="N116" s="37">
        <f t="shared" si="2"/>
        <v>736655.41689048777</v>
      </c>
    </row>
    <row r="117" spans="1:16384" ht="15.95" customHeight="1" x14ac:dyDescent="0.25">
      <c r="A117" s="29">
        <v>42422</v>
      </c>
      <c r="B117" s="8">
        <v>130725.16392475841</v>
      </c>
      <c r="C117" s="41">
        <v>129590.76599944006</v>
      </c>
      <c r="D117" s="41">
        <v>16207.7</v>
      </c>
      <c r="E117" s="41">
        <v>14142.317318221989</v>
      </c>
      <c r="F117" s="41">
        <v>61560.433470737946</v>
      </c>
      <c r="G117" s="41">
        <v>129148.90254499993</v>
      </c>
      <c r="H117" s="41">
        <v>0</v>
      </c>
      <c r="I117" s="41">
        <v>2072.5974551229997</v>
      </c>
      <c r="J117" s="41">
        <v>122213.07148583609</v>
      </c>
      <c r="K117" s="41">
        <v>4961.2747327807801</v>
      </c>
      <c r="L117" s="41">
        <v>117649.98788146929</v>
      </c>
      <c r="M117" s="41">
        <v>220880.50401314974</v>
      </c>
      <c r="N117" s="37">
        <f t="shared" si="2"/>
        <v>949152.71882651723</v>
      </c>
    </row>
    <row r="118" spans="1:16384" ht="15.95" customHeight="1" x14ac:dyDescent="0.25">
      <c r="A118" s="29"/>
      <c r="B118" s="40"/>
      <c r="C118" s="40"/>
      <c r="D118" s="40"/>
      <c r="E118" s="40"/>
      <c r="F118" s="40"/>
      <c r="G118" s="40"/>
      <c r="H118" s="40"/>
      <c r="I118" s="40"/>
      <c r="J118" s="40"/>
      <c r="K118" s="40"/>
      <c r="L118" s="40"/>
      <c r="M118" s="40"/>
      <c r="N118" s="37"/>
    </row>
    <row r="119" spans="1:16384" ht="15.95" customHeight="1" x14ac:dyDescent="0.25">
      <c r="A119" s="6" t="s">
        <v>59</v>
      </c>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c r="AKP119" s="6"/>
      <c r="AKQ119" s="6"/>
      <c r="AKR119" s="6"/>
      <c r="AKS119" s="6"/>
      <c r="AKT119" s="6"/>
      <c r="AKU119" s="6"/>
      <c r="AKV119" s="6"/>
      <c r="AKW119" s="6"/>
      <c r="AKX119" s="6"/>
      <c r="AKY119" s="6"/>
      <c r="AKZ119" s="6"/>
      <c r="ALA119" s="6"/>
      <c r="ALB119" s="6"/>
      <c r="ALC119" s="6"/>
      <c r="ALD119" s="6"/>
      <c r="ALE119" s="6"/>
      <c r="ALF119" s="6"/>
      <c r="ALG119" s="6"/>
      <c r="ALH119" s="6"/>
      <c r="ALI119" s="6"/>
      <c r="ALJ119" s="6"/>
      <c r="ALK119" s="6"/>
      <c r="ALL119" s="6"/>
      <c r="ALM119" s="6"/>
      <c r="ALN119" s="6"/>
      <c r="ALO119" s="6"/>
      <c r="ALP119" s="6"/>
      <c r="ALQ119" s="6"/>
      <c r="ALR119" s="6"/>
      <c r="ALS119" s="6"/>
      <c r="ALT119" s="6"/>
      <c r="ALU119" s="6"/>
      <c r="ALV119" s="6"/>
      <c r="ALW119" s="6"/>
      <c r="ALX119" s="6"/>
      <c r="ALY119" s="6"/>
      <c r="ALZ119" s="6"/>
      <c r="AMA119" s="6"/>
      <c r="AMB119" s="6"/>
      <c r="AMC119" s="6"/>
      <c r="AMD119" s="6"/>
      <c r="AME119" s="6"/>
      <c r="AMF119" s="6"/>
      <c r="AMG119" s="6"/>
      <c r="AMH119" s="6"/>
      <c r="AMI119" s="6"/>
      <c r="AMJ119" s="6"/>
      <c r="AMK119" s="6"/>
      <c r="AML119" s="6"/>
      <c r="AMM119" s="6"/>
      <c r="AMN119" s="6"/>
      <c r="AMO119" s="6"/>
      <c r="AMP119" s="6"/>
      <c r="AMQ119" s="6"/>
      <c r="AMR119" s="6"/>
      <c r="AMS119" s="6"/>
      <c r="AMT119" s="6"/>
      <c r="AMU119" s="6"/>
      <c r="AMV119" s="6"/>
      <c r="AMW119" s="6"/>
      <c r="AMX119" s="6"/>
      <c r="AMY119" s="6"/>
      <c r="AMZ119" s="6"/>
      <c r="ANA119" s="6"/>
      <c r="ANB119" s="6"/>
      <c r="ANC119" s="6"/>
      <c r="AND119" s="6"/>
      <c r="ANE119" s="6"/>
      <c r="ANF119" s="6"/>
      <c r="ANG119" s="6"/>
      <c r="ANH119" s="6"/>
      <c r="ANI119" s="6"/>
      <c r="ANJ119" s="6"/>
      <c r="ANK119" s="6"/>
      <c r="ANL119" s="6"/>
      <c r="ANM119" s="6"/>
      <c r="ANN119" s="6"/>
      <c r="ANO119" s="6"/>
      <c r="ANP119" s="6"/>
      <c r="ANQ119" s="6"/>
      <c r="ANR119" s="6"/>
      <c r="ANS119" s="6"/>
      <c r="ANT119" s="6"/>
      <c r="ANU119" s="6"/>
      <c r="ANV119" s="6"/>
      <c r="ANW119" s="6"/>
      <c r="ANX119" s="6"/>
      <c r="ANY119" s="6"/>
      <c r="ANZ119" s="6"/>
      <c r="AOA119" s="6"/>
      <c r="AOB119" s="6"/>
      <c r="AOC119" s="6"/>
      <c r="AOD119" s="6"/>
      <c r="AOE119" s="6"/>
      <c r="AOF119" s="6"/>
      <c r="AOG119" s="6"/>
      <c r="AOH119" s="6"/>
      <c r="AOI119" s="6"/>
      <c r="AOJ119" s="6"/>
      <c r="AOK119" s="6"/>
      <c r="AOL119" s="6"/>
      <c r="AOM119" s="6"/>
      <c r="AON119" s="6"/>
      <c r="AOO119" s="6"/>
      <c r="AOP119" s="6"/>
      <c r="AOQ119" s="6"/>
      <c r="AOR119" s="6"/>
      <c r="AOS119" s="6"/>
      <c r="AOT119" s="6"/>
      <c r="AOU119" s="6"/>
      <c r="AOV119" s="6"/>
      <c r="AOW119" s="6"/>
      <c r="AOX119" s="6"/>
      <c r="AOY119" s="6"/>
      <c r="AOZ119" s="6"/>
      <c r="APA119" s="6"/>
      <c r="APB119" s="6"/>
      <c r="APC119" s="6"/>
      <c r="APD119" s="6"/>
      <c r="APE119" s="6"/>
      <c r="APF119" s="6"/>
      <c r="APG119" s="6"/>
      <c r="APH119" s="6"/>
      <c r="API119" s="6"/>
      <c r="APJ119" s="6"/>
      <c r="APK119" s="6"/>
      <c r="APL119" s="6"/>
      <c r="APM119" s="6"/>
      <c r="APN119" s="6"/>
      <c r="APO119" s="6"/>
      <c r="APP119" s="6"/>
      <c r="APQ119" s="6"/>
      <c r="APR119" s="6"/>
      <c r="APS119" s="6"/>
      <c r="APT119" s="6"/>
      <c r="APU119" s="6"/>
      <c r="APV119" s="6"/>
      <c r="APW119" s="6"/>
      <c r="APX119" s="6"/>
      <c r="APY119" s="6"/>
      <c r="APZ119" s="6"/>
      <c r="AQA119" s="6"/>
      <c r="AQB119" s="6"/>
      <c r="AQC119" s="6"/>
      <c r="AQD119" s="6"/>
      <c r="AQE119" s="6"/>
      <c r="AQF119" s="6"/>
      <c r="AQG119" s="6"/>
      <c r="AQH119" s="6"/>
      <c r="AQI119" s="6"/>
      <c r="AQJ119" s="6"/>
      <c r="AQK119" s="6"/>
      <c r="AQL119" s="6"/>
      <c r="AQM119" s="6"/>
      <c r="AQN119" s="6"/>
      <c r="AQO119" s="6"/>
      <c r="AQP119" s="6"/>
      <c r="AQQ119" s="6"/>
      <c r="AQR119" s="6"/>
      <c r="AQS119" s="6"/>
      <c r="AQT119" s="6"/>
      <c r="AQU119" s="6"/>
      <c r="AQV119" s="6"/>
      <c r="AQW119" s="6"/>
      <c r="AQX119" s="6"/>
      <c r="AQY119" s="6"/>
      <c r="AQZ119" s="6"/>
      <c r="ARA119" s="6"/>
      <c r="ARB119" s="6"/>
      <c r="ARC119" s="6"/>
      <c r="ARD119" s="6"/>
      <c r="ARE119" s="6"/>
      <c r="ARF119" s="6"/>
      <c r="ARG119" s="6"/>
      <c r="ARH119" s="6"/>
      <c r="ARI119" s="6"/>
      <c r="ARJ119" s="6"/>
      <c r="ARK119" s="6"/>
      <c r="ARL119" s="6"/>
      <c r="ARM119" s="6"/>
      <c r="ARN119" s="6"/>
      <c r="ARO119" s="6"/>
      <c r="ARP119" s="6"/>
      <c r="ARQ119" s="6"/>
      <c r="ARR119" s="6"/>
      <c r="ARS119" s="6"/>
      <c r="ART119" s="6"/>
      <c r="ARU119" s="6"/>
      <c r="ARV119" s="6"/>
      <c r="ARW119" s="6"/>
      <c r="ARX119" s="6"/>
      <c r="ARY119" s="6"/>
      <c r="ARZ119" s="6"/>
      <c r="ASA119" s="6"/>
      <c r="ASB119" s="6"/>
      <c r="ASC119" s="6"/>
      <c r="ASD119" s="6"/>
      <c r="ASE119" s="6"/>
      <c r="ASF119" s="6"/>
      <c r="ASG119" s="6"/>
      <c r="ASH119" s="6"/>
      <c r="ASI119" s="6"/>
      <c r="ASJ119" s="6"/>
      <c r="ASK119" s="6"/>
      <c r="ASL119" s="6"/>
      <c r="ASM119" s="6"/>
      <c r="ASN119" s="6"/>
      <c r="ASO119" s="6"/>
      <c r="ASP119" s="6"/>
      <c r="ASQ119" s="6"/>
      <c r="ASR119" s="6"/>
      <c r="ASS119" s="6"/>
      <c r="AST119" s="6"/>
      <c r="ASU119" s="6"/>
      <c r="ASV119" s="6"/>
      <c r="ASW119" s="6"/>
      <c r="ASX119" s="6"/>
      <c r="ASY119" s="6"/>
      <c r="ASZ119" s="6"/>
      <c r="ATA119" s="6"/>
      <c r="ATB119" s="6"/>
      <c r="ATC119" s="6"/>
      <c r="ATD119" s="6"/>
      <c r="ATE119" s="6"/>
      <c r="ATF119" s="6"/>
      <c r="ATG119" s="6"/>
      <c r="ATH119" s="6"/>
      <c r="ATI119" s="6"/>
      <c r="ATJ119" s="6"/>
      <c r="ATK119" s="6"/>
      <c r="ATL119" s="6"/>
      <c r="ATM119" s="6"/>
      <c r="ATN119" s="6"/>
      <c r="ATO119" s="6"/>
      <c r="ATP119" s="6"/>
      <c r="ATQ119" s="6"/>
      <c r="ATR119" s="6"/>
      <c r="ATS119" s="6"/>
      <c r="ATT119" s="6"/>
      <c r="ATU119" s="6"/>
      <c r="ATV119" s="6"/>
      <c r="ATW119" s="6"/>
      <c r="ATX119" s="6"/>
      <c r="ATY119" s="6"/>
      <c r="ATZ119" s="6"/>
      <c r="AUA119" s="6"/>
      <c r="AUB119" s="6"/>
      <c r="AUC119" s="6"/>
      <c r="AUD119" s="6"/>
      <c r="AUE119" s="6"/>
      <c r="AUF119" s="6"/>
      <c r="AUG119" s="6"/>
      <c r="AUH119" s="6"/>
      <c r="AUI119" s="6"/>
      <c r="AUJ119" s="6"/>
      <c r="AUK119" s="6"/>
      <c r="AUL119" s="6"/>
      <c r="AUM119" s="6"/>
      <c r="AUN119" s="6"/>
      <c r="AUO119" s="6"/>
      <c r="AUP119" s="6"/>
      <c r="AUQ119" s="6"/>
      <c r="AUR119" s="6"/>
      <c r="AUS119" s="6"/>
      <c r="AUT119" s="6"/>
      <c r="AUU119" s="6"/>
      <c r="AUV119" s="6"/>
      <c r="AUW119" s="6"/>
      <c r="AUX119" s="6"/>
      <c r="AUY119" s="6"/>
      <c r="AUZ119" s="6"/>
      <c r="AVA119" s="6"/>
      <c r="AVB119" s="6"/>
      <c r="AVC119" s="6"/>
      <c r="AVD119" s="6"/>
      <c r="AVE119" s="6"/>
      <c r="AVF119" s="6"/>
      <c r="AVG119" s="6"/>
      <c r="AVH119" s="6"/>
      <c r="AVI119" s="6"/>
      <c r="AVJ119" s="6"/>
      <c r="AVK119" s="6"/>
      <c r="AVL119" s="6"/>
      <c r="AVM119" s="6"/>
      <c r="AVN119" s="6"/>
      <c r="AVO119" s="6"/>
      <c r="AVP119" s="6"/>
      <c r="AVQ119" s="6"/>
      <c r="AVR119" s="6"/>
      <c r="AVS119" s="6"/>
      <c r="AVT119" s="6"/>
      <c r="AVU119" s="6"/>
      <c r="AVV119" s="6"/>
      <c r="AVW119" s="6"/>
      <c r="AVX119" s="6"/>
      <c r="AVY119" s="6"/>
      <c r="AVZ119" s="6"/>
      <c r="AWA119" s="6"/>
      <c r="AWB119" s="6"/>
      <c r="AWC119" s="6"/>
      <c r="AWD119" s="6"/>
      <c r="AWE119" s="6"/>
      <c r="AWF119" s="6"/>
      <c r="AWG119" s="6"/>
      <c r="AWH119" s="6"/>
      <c r="AWI119" s="6"/>
      <c r="AWJ119" s="6"/>
      <c r="AWK119" s="6"/>
      <c r="AWL119" s="6"/>
      <c r="AWM119" s="6"/>
      <c r="AWN119" s="6"/>
      <c r="AWO119" s="6"/>
      <c r="AWP119" s="6"/>
      <c r="AWQ119" s="6"/>
      <c r="AWR119" s="6"/>
      <c r="AWS119" s="6"/>
      <c r="AWT119" s="6"/>
      <c r="AWU119" s="6"/>
      <c r="AWV119" s="6"/>
      <c r="AWW119" s="6"/>
      <c r="AWX119" s="6"/>
      <c r="AWY119" s="6"/>
      <c r="AWZ119" s="6"/>
      <c r="AXA119" s="6"/>
      <c r="AXB119" s="6"/>
      <c r="AXC119" s="6"/>
      <c r="AXD119" s="6"/>
      <c r="AXE119" s="6"/>
      <c r="AXF119" s="6"/>
      <c r="AXG119" s="6"/>
      <c r="AXH119" s="6"/>
      <c r="AXI119" s="6"/>
      <c r="AXJ119" s="6"/>
      <c r="AXK119" s="6"/>
      <c r="AXL119" s="6"/>
      <c r="AXM119" s="6"/>
      <c r="AXN119" s="6"/>
      <c r="AXO119" s="6"/>
      <c r="AXP119" s="6"/>
      <c r="AXQ119" s="6"/>
      <c r="AXR119" s="6"/>
      <c r="AXS119" s="6"/>
      <c r="AXT119" s="6"/>
      <c r="AXU119" s="6"/>
      <c r="AXV119" s="6"/>
      <c r="AXW119" s="6"/>
      <c r="AXX119" s="6"/>
      <c r="AXY119" s="6"/>
      <c r="AXZ119" s="6"/>
      <c r="AYA119" s="6"/>
      <c r="AYB119" s="6"/>
      <c r="AYC119" s="6"/>
      <c r="AYD119" s="6"/>
      <c r="AYE119" s="6"/>
      <c r="AYF119" s="6"/>
      <c r="AYG119" s="6"/>
      <c r="AYH119" s="6"/>
      <c r="AYI119" s="6"/>
      <c r="AYJ119" s="6"/>
      <c r="AYK119" s="6"/>
      <c r="AYL119" s="6"/>
      <c r="AYM119" s="6"/>
      <c r="AYN119" s="6"/>
      <c r="AYO119" s="6"/>
      <c r="AYP119" s="6"/>
      <c r="AYQ119" s="6"/>
      <c r="AYR119" s="6"/>
      <c r="AYS119" s="6"/>
      <c r="AYT119" s="6"/>
      <c r="AYU119" s="6"/>
      <c r="AYV119" s="6"/>
      <c r="AYW119" s="6"/>
      <c r="AYX119" s="6"/>
      <c r="AYY119" s="6"/>
      <c r="AYZ119" s="6"/>
      <c r="AZA119" s="6"/>
      <c r="AZB119" s="6"/>
      <c r="AZC119" s="6"/>
      <c r="AZD119" s="6"/>
      <c r="AZE119" s="6"/>
      <c r="AZF119" s="6"/>
      <c r="AZG119" s="6"/>
      <c r="AZH119" s="6"/>
      <c r="AZI119" s="6"/>
      <c r="AZJ119" s="6"/>
      <c r="AZK119" s="6"/>
      <c r="AZL119" s="6"/>
      <c r="AZM119" s="6"/>
      <c r="AZN119" s="6"/>
      <c r="AZO119" s="6"/>
      <c r="AZP119" s="6"/>
      <c r="AZQ119" s="6"/>
      <c r="AZR119" s="6"/>
      <c r="AZS119" s="6"/>
      <c r="AZT119" s="6"/>
      <c r="AZU119" s="6"/>
      <c r="AZV119" s="6"/>
      <c r="AZW119" s="6"/>
      <c r="AZX119" s="6"/>
      <c r="AZY119" s="6"/>
      <c r="AZZ119" s="6"/>
      <c r="BAA119" s="6"/>
      <c r="BAB119" s="6"/>
      <c r="BAC119" s="6"/>
      <c r="BAD119" s="6"/>
      <c r="BAE119" s="6"/>
      <c r="BAF119" s="6"/>
      <c r="BAG119" s="6"/>
      <c r="BAH119" s="6"/>
      <c r="BAI119" s="6"/>
      <c r="BAJ119" s="6"/>
      <c r="BAK119" s="6"/>
      <c r="BAL119" s="6"/>
      <c r="BAM119" s="6"/>
      <c r="BAN119" s="6"/>
      <c r="BAO119" s="6"/>
      <c r="BAP119" s="6"/>
      <c r="BAQ119" s="6"/>
      <c r="BAR119" s="6"/>
      <c r="BAS119" s="6"/>
      <c r="BAT119" s="6"/>
      <c r="BAU119" s="6"/>
      <c r="BAV119" s="6"/>
      <c r="BAW119" s="6"/>
      <c r="BAX119" s="6"/>
      <c r="BAY119" s="6"/>
      <c r="BAZ119" s="6"/>
      <c r="BBA119" s="6"/>
      <c r="BBB119" s="6"/>
      <c r="BBC119" s="6"/>
      <c r="BBD119" s="6"/>
      <c r="BBE119" s="6"/>
      <c r="BBF119" s="6"/>
      <c r="BBG119" s="6"/>
      <c r="BBH119" s="6"/>
      <c r="BBI119" s="6"/>
      <c r="BBJ119" s="6"/>
      <c r="BBK119" s="6"/>
      <c r="BBL119" s="6"/>
      <c r="BBM119" s="6"/>
      <c r="BBN119" s="6"/>
      <c r="BBO119" s="6"/>
      <c r="BBP119" s="6"/>
      <c r="BBQ119" s="6"/>
      <c r="BBR119" s="6"/>
      <c r="BBS119" s="6"/>
      <c r="BBT119" s="6"/>
      <c r="BBU119" s="6"/>
      <c r="BBV119" s="6"/>
      <c r="BBW119" s="6"/>
      <c r="BBX119" s="6"/>
      <c r="BBY119" s="6"/>
      <c r="BBZ119" s="6"/>
      <c r="BCA119" s="6"/>
      <c r="BCB119" s="6"/>
      <c r="BCC119" s="6"/>
      <c r="BCD119" s="6"/>
      <c r="BCE119" s="6"/>
      <c r="BCF119" s="6"/>
      <c r="BCG119" s="6"/>
      <c r="BCH119" s="6"/>
      <c r="BCI119" s="6"/>
      <c r="BCJ119" s="6"/>
      <c r="BCK119" s="6"/>
      <c r="BCL119" s="6"/>
      <c r="BCM119" s="6"/>
      <c r="BCN119" s="6"/>
      <c r="BCO119" s="6"/>
      <c r="BCP119" s="6"/>
      <c r="BCQ119" s="6"/>
      <c r="BCR119" s="6"/>
      <c r="BCS119" s="6"/>
      <c r="BCT119" s="6"/>
      <c r="BCU119" s="6"/>
      <c r="BCV119" s="6"/>
      <c r="BCW119" s="6"/>
      <c r="BCX119" s="6"/>
      <c r="BCY119" s="6"/>
      <c r="BCZ119" s="6"/>
      <c r="BDA119" s="6"/>
      <c r="BDB119" s="6"/>
      <c r="BDC119" s="6"/>
      <c r="BDD119" s="6"/>
      <c r="BDE119" s="6"/>
      <c r="BDF119" s="6"/>
      <c r="BDG119" s="6"/>
      <c r="BDH119" s="6"/>
      <c r="BDI119" s="6"/>
      <c r="BDJ119" s="6"/>
      <c r="BDK119" s="6"/>
      <c r="BDL119" s="6"/>
      <c r="BDM119" s="6"/>
      <c r="BDN119" s="6"/>
      <c r="BDO119" s="6"/>
      <c r="BDP119" s="6"/>
      <c r="BDQ119" s="6"/>
      <c r="BDR119" s="6"/>
      <c r="BDS119" s="6"/>
      <c r="BDT119" s="6"/>
      <c r="BDU119" s="6"/>
      <c r="BDV119" s="6"/>
      <c r="BDW119" s="6"/>
      <c r="BDX119" s="6"/>
      <c r="BDY119" s="6"/>
      <c r="BDZ119" s="6"/>
      <c r="BEA119" s="6"/>
      <c r="BEB119" s="6"/>
      <c r="BEC119" s="6"/>
      <c r="BED119" s="6"/>
      <c r="BEE119" s="6"/>
      <c r="BEF119" s="6"/>
      <c r="BEG119" s="6"/>
      <c r="BEH119" s="6"/>
      <c r="BEI119" s="6"/>
      <c r="BEJ119" s="6"/>
      <c r="BEK119" s="6"/>
      <c r="BEL119" s="6"/>
      <c r="BEM119" s="6"/>
      <c r="BEN119" s="6"/>
      <c r="BEO119" s="6"/>
      <c r="BEP119" s="6"/>
      <c r="BEQ119" s="6"/>
      <c r="BER119" s="6"/>
      <c r="BES119" s="6"/>
      <c r="BET119" s="6"/>
      <c r="BEU119" s="6"/>
      <c r="BEV119" s="6"/>
      <c r="BEW119" s="6"/>
      <c r="BEX119" s="6"/>
      <c r="BEY119" s="6"/>
      <c r="BEZ119" s="6"/>
      <c r="BFA119" s="6"/>
      <c r="BFB119" s="6"/>
      <c r="BFC119" s="6"/>
      <c r="BFD119" s="6"/>
      <c r="BFE119" s="6"/>
      <c r="BFF119" s="6"/>
      <c r="BFG119" s="6"/>
      <c r="BFH119" s="6"/>
      <c r="BFI119" s="6"/>
      <c r="BFJ119" s="6"/>
      <c r="BFK119" s="6"/>
      <c r="BFL119" s="6"/>
      <c r="BFM119" s="6"/>
      <c r="BFN119" s="6"/>
      <c r="BFO119" s="6"/>
      <c r="BFP119" s="6"/>
      <c r="BFQ119" s="6"/>
      <c r="BFR119" s="6"/>
      <c r="BFS119" s="6"/>
      <c r="BFT119" s="6"/>
      <c r="BFU119" s="6"/>
      <c r="BFV119" s="6"/>
      <c r="BFW119" s="6"/>
      <c r="BFX119" s="6"/>
      <c r="BFY119" s="6"/>
      <c r="BFZ119" s="6"/>
      <c r="BGA119" s="6"/>
      <c r="BGB119" s="6"/>
      <c r="BGC119" s="6"/>
      <c r="BGD119" s="6"/>
      <c r="BGE119" s="6"/>
      <c r="BGF119" s="6"/>
      <c r="BGG119" s="6"/>
      <c r="BGH119" s="6"/>
      <c r="BGI119" s="6"/>
      <c r="BGJ119" s="6"/>
      <c r="BGK119" s="6"/>
      <c r="BGL119" s="6"/>
      <c r="BGM119" s="6"/>
      <c r="BGN119" s="6"/>
      <c r="BGO119" s="6"/>
      <c r="BGP119" s="6"/>
      <c r="BGQ119" s="6"/>
      <c r="BGR119" s="6"/>
      <c r="BGS119" s="6"/>
      <c r="BGT119" s="6"/>
      <c r="BGU119" s="6"/>
      <c r="BGV119" s="6"/>
      <c r="BGW119" s="6"/>
      <c r="BGX119" s="6"/>
      <c r="BGY119" s="6"/>
      <c r="BGZ119" s="6"/>
      <c r="BHA119" s="6"/>
      <c r="BHB119" s="6"/>
      <c r="BHC119" s="6"/>
      <c r="BHD119" s="6"/>
      <c r="BHE119" s="6"/>
      <c r="BHF119" s="6"/>
      <c r="BHG119" s="6"/>
      <c r="BHH119" s="6"/>
      <c r="BHI119" s="6"/>
      <c r="BHJ119" s="6"/>
      <c r="BHK119" s="6"/>
      <c r="BHL119" s="6"/>
      <c r="BHM119" s="6"/>
      <c r="BHN119" s="6"/>
      <c r="BHO119" s="6"/>
      <c r="BHP119" s="6"/>
      <c r="BHQ119" s="6"/>
      <c r="BHR119" s="6"/>
      <c r="BHS119" s="6"/>
      <c r="BHT119" s="6"/>
      <c r="BHU119" s="6"/>
      <c r="BHV119" s="6"/>
      <c r="BHW119" s="6"/>
      <c r="BHX119" s="6"/>
      <c r="BHY119" s="6"/>
      <c r="BHZ119" s="6"/>
      <c r="BIA119" s="6"/>
      <c r="BIB119" s="6"/>
      <c r="BIC119" s="6"/>
      <c r="BID119" s="6"/>
      <c r="BIE119" s="6"/>
      <c r="BIF119" s="6"/>
      <c r="BIG119" s="6"/>
      <c r="BIH119" s="6"/>
      <c r="BII119" s="6"/>
      <c r="BIJ119" s="6"/>
      <c r="BIK119" s="6"/>
      <c r="BIL119" s="6"/>
      <c r="BIM119" s="6"/>
      <c r="BIN119" s="6"/>
      <c r="BIO119" s="6"/>
      <c r="BIP119" s="6"/>
      <c r="BIQ119" s="6"/>
      <c r="BIR119" s="6"/>
      <c r="BIS119" s="6"/>
      <c r="BIT119" s="6"/>
      <c r="BIU119" s="6"/>
      <c r="BIV119" s="6"/>
      <c r="BIW119" s="6"/>
      <c r="BIX119" s="6"/>
      <c r="BIY119" s="6"/>
      <c r="BIZ119" s="6"/>
      <c r="BJA119" s="6"/>
      <c r="BJB119" s="6"/>
      <c r="BJC119" s="6"/>
      <c r="BJD119" s="6"/>
      <c r="BJE119" s="6"/>
      <c r="BJF119" s="6"/>
      <c r="BJG119" s="6"/>
      <c r="BJH119" s="6"/>
      <c r="BJI119" s="6"/>
      <c r="BJJ119" s="6"/>
      <c r="BJK119" s="6"/>
      <c r="BJL119" s="6"/>
      <c r="BJM119" s="6"/>
      <c r="BJN119" s="6"/>
      <c r="BJO119" s="6"/>
      <c r="BJP119" s="6"/>
      <c r="BJQ119" s="6"/>
      <c r="BJR119" s="6"/>
      <c r="BJS119" s="6"/>
      <c r="BJT119" s="6"/>
      <c r="BJU119" s="6"/>
      <c r="BJV119" s="6"/>
      <c r="BJW119" s="6"/>
      <c r="BJX119" s="6"/>
      <c r="BJY119" s="6"/>
      <c r="BJZ119" s="6"/>
      <c r="BKA119" s="6"/>
      <c r="BKB119" s="6"/>
      <c r="BKC119" s="6"/>
      <c r="BKD119" s="6"/>
      <c r="BKE119" s="6"/>
      <c r="BKF119" s="6"/>
      <c r="BKG119" s="6"/>
      <c r="BKH119" s="6"/>
      <c r="BKI119" s="6"/>
      <c r="BKJ119" s="6"/>
      <c r="BKK119" s="6"/>
      <c r="BKL119" s="6"/>
      <c r="BKM119" s="6"/>
      <c r="BKN119" s="6"/>
      <c r="BKO119" s="6"/>
      <c r="BKP119" s="6"/>
      <c r="BKQ119" s="6"/>
      <c r="BKR119" s="6"/>
      <c r="BKS119" s="6"/>
      <c r="BKT119" s="6"/>
      <c r="BKU119" s="6"/>
      <c r="BKV119" s="6"/>
      <c r="BKW119" s="6"/>
      <c r="BKX119" s="6"/>
      <c r="BKY119" s="6"/>
      <c r="BKZ119" s="6"/>
      <c r="BLA119" s="6"/>
      <c r="BLB119" s="6"/>
      <c r="BLC119" s="6"/>
      <c r="BLD119" s="6"/>
      <c r="BLE119" s="6"/>
      <c r="BLF119" s="6"/>
      <c r="BLG119" s="6"/>
      <c r="BLH119" s="6"/>
      <c r="BLI119" s="6"/>
      <c r="BLJ119" s="6"/>
      <c r="BLK119" s="6"/>
      <c r="BLL119" s="6"/>
      <c r="BLM119" s="6"/>
      <c r="BLN119" s="6"/>
      <c r="BLO119" s="6"/>
      <c r="BLP119" s="6"/>
      <c r="BLQ119" s="6"/>
      <c r="BLR119" s="6"/>
      <c r="BLS119" s="6"/>
      <c r="BLT119" s="6"/>
      <c r="BLU119" s="6"/>
      <c r="BLV119" s="6"/>
      <c r="BLW119" s="6"/>
      <c r="BLX119" s="6"/>
      <c r="BLY119" s="6"/>
      <c r="BLZ119" s="6"/>
      <c r="BMA119" s="6"/>
      <c r="BMB119" s="6"/>
      <c r="BMC119" s="6"/>
      <c r="BMD119" s="6"/>
      <c r="BME119" s="6"/>
      <c r="BMF119" s="6"/>
      <c r="BMG119" s="6"/>
      <c r="BMH119" s="6"/>
      <c r="BMI119" s="6"/>
      <c r="BMJ119" s="6"/>
      <c r="BMK119" s="6"/>
      <c r="BML119" s="6"/>
      <c r="BMM119" s="6"/>
      <c r="BMN119" s="6"/>
      <c r="BMO119" s="6"/>
      <c r="BMP119" s="6"/>
      <c r="BMQ119" s="6"/>
      <c r="BMR119" s="6"/>
      <c r="BMS119" s="6"/>
      <c r="BMT119" s="6"/>
      <c r="BMU119" s="6"/>
      <c r="BMV119" s="6"/>
      <c r="BMW119" s="6"/>
      <c r="BMX119" s="6"/>
      <c r="BMY119" s="6"/>
      <c r="BMZ119" s="6"/>
      <c r="BNA119" s="6"/>
      <c r="BNB119" s="6"/>
      <c r="BNC119" s="6"/>
      <c r="BND119" s="6"/>
      <c r="BNE119" s="6"/>
      <c r="BNF119" s="6"/>
      <c r="BNG119" s="6"/>
      <c r="BNH119" s="6"/>
      <c r="BNI119" s="6"/>
      <c r="BNJ119" s="6"/>
      <c r="BNK119" s="6"/>
      <c r="BNL119" s="6"/>
      <c r="BNM119" s="6"/>
      <c r="BNN119" s="6"/>
      <c r="BNO119" s="6"/>
      <c r="BNP119" s="6"/>
      <c r="BNQ119" s="6"/>
      <c r="BNR119" s="6"/>
      <c r="BNS119" s="6"/>
      <c r="BNT119" s="6"/>
      <c r="BNU119" s="6"/>
      <c r="BNV119" s="6"/>
      <c r="BNW119" s="6"/>
      <c r="BNX119" s="6"/>
      <c r="BNY119" s="6"/>
      <c r="BNZ119" s="6"/>
      <c r="BOA119" s="6"/>
      <c r="BOB119" s="6"/>
      <c r="BOC119" s="6"/>
      <c r="BOD119" s="6"/>
      <c r="BOE119" s="6"/>
      <c r="BOF119" s="6"/>
      <c r="BOG119" s="6"/>
      <c r="BOH119" s="6"/>
      <c r="BOI119" s="6"/>
      <c r="BOJ119" s="6"/>
      <c r="BOK119" s="6"/>
      <c r="BOL119" s="6"/>
      <c r="BOM119" s="6"/>
      <c r="BON119" s="6"/>
      <c r="BOO119" s="6"/>
      <c r="BOP119" s="6"/>
      <c r="BOQ119" s="6"/>
      <c r="BOR119" s="6"/>
      <c r="BOS119" s="6"/>
      <c r="BOT119" s="6"/>
      <c r="BOU119" s="6"/>
      <c r="BOV119" s="6"/>
      <c r="BOW119" s="6"/>
      <c r="BOX119" s="6"/>
      <c r="BOY119" s="6"/>
      <c r="BOZ119" s="6"/>
      <c r="BPA119" s="6"/>
      <c r="BPB119" s="6"/>
      <c r="BPC119" s="6"/>
      <c r="BPD119" s="6"/>
      <c r="BPE119" s="6"/>
      <c r="BPF119" s="6"/>
      <c r="BPG119" s="6"/>
      <c r="BPH119" s="6"/>
      <c r="BPI119" s="6"/>
      <c r="BPJ119" s="6"/>
      <c r="BPK119" s="6"/>
      <c r="BPL119" s="6"/>
      <c r="BPM119" s="6"/>
      <c r="BPN119" s="6"/>
      <c r="BPO119" s="6"/>
      <c r="BPP119" s="6"/>
      <c r="BPQ119" s="6"/>
      <c r="BPR119" s="6"/>
      <c r="BPS119" s="6"/>
      <c r="BPT119" s="6"/>
      <c r="BPU119" s="6"/>
      <c r="BPV119" s="6"/>
      <c r="BPW119" s="6"/>
      <c r="BPX119" s="6"/>
      <c r="BPY119" s="6"/>
      <c r="BPZ119" s="6"/>
      <c r="BQA119" s="6"/>
      <c r="BQB119" s="6"/>
      <c r="BQC119" s="6"/>
      <c r="BQD119" s="6"/>
      <c r="BQE119" s="6"/>
      <c r="BQF119" s="6"/>
      <c r="BQG119" s="6"/>
      <c r="BQH119" s="6"/>
      <c r="BQI119" s="6"/>
      <c r="BQJ119" s="6"/>
      <c r="BQK119" s="6"/>
      <c r="BQL119" s="6"/>
      <c r="BQM119" s="6"/>
      <c r="BQN119" s="6"/>
      <c r="BQO119" s="6"/>
      <c r="BQP119" s="6"/>
      <c r="BQQ119" s="6"/>
      <c r="BQR119" s="6"/>
      <c r="BQS119" s="6"/>
      <c r="BQT119" s="6"/>
      <c r="BQU119" s="6"/>
      <c r="BQV119" s="6"/>
      <c r="BQW119" s="6"/>
      <c r="BQX119" s="6"/>
      <c r="BQY119" s="6"/>
      <c r="BQZ119" s="6"/>
      <c r="BRA119" s="6"/>
      <c r="BRB119" s="6"/>
      <c r="BRC119" s="6"/>
      <c r="BRD119" s="6"/>
      <c r="BRE119" s="6"/>
      <c r="BRF119" s="6"/>
      <c r="BRG119" s="6"/>
      <c r="BRH119" s="6"/>
      <c r="BRI119" s="6"/>
      <c r="BRJ119" s="6"/>
      <c r="BRK119" s="6"/>
      <c r="BRL119" s="6"/>
      <c r="BRM119" s="6"/>
      <c r="BRN119" s="6"/>
      <c r="BRO119" s="6"/>
      <c r="BRP119" s="6"/>
      <c r="BRQ119" s="6"/>
      <c r="BRR119" s="6"/>
      <c r="BRS119" s="6"/>
      <c r="BRT119" s="6"/>
      <c r="BRU119" s="6"/>
      <c r="BRV119" s="6"/>
      <c r="BRW119" s="6"/>
      <c r="BRX119" s="6"/>
      <c r="BRY119" s="6"/>
      <c r="BRZ119" s="6"/>
      <c r="BSA119" s="6"/>
      <c r="BSB119" s="6"/>
      <c r="BSC119" s="6"/>
      <c r="BSD119" s="6"/>
      <c r="BSE119" s="6"/>
      <c r="BSF119" s="6"/>
      <c r="BSG119" s="6"/>
      <c r="BSH119" s="6"/>
      <c r="BSI119" s="6"/>
      <c r="BSJ119" s="6"/>
      <c r="BSK119" s="6"/>
      <c r="BSL119" s="6"/>
      <c r="BSM119" s="6"/>
      <c r="BSN119" s="6"/>
      <c r="BSO119" s="6"/>
      <c r="BSP119" s="6"/>
      <c r="BSQ119" s="6"/>
      <c r="BSR119" s="6"/>
      <c r="BSS119" s="6"/>
      <c r="BST119" s="6"/>
      <c r="BSU119" s="6"/>
      <c r="BSV119" s="6"/>
      <c r="BSW119" s="6"/>
      <c r="BSX119" s="6"/>
      <c r="BSY119" s="6"/>
      <c r="BSZ119" s="6"/>
      <c r="BTA119" s="6"/>
      <c r="BTB119" s="6"/>
      <c r="BTC119" s="6"/>
      <c r="BTD119" s="6"/>
      <c r="BTE119" s="6"/>
      <c r="BTF119" s="6"/>
      <c r="BTG119" s="6"/>
      <c r="BTH119" s="6"/>
      <c r="BTI119" s="6"/>
      <c r="BTJ119" s="6"/>
      <c r="BTK119" s="6"/>
      <c r="BTL119" s="6"/>
      <c r="BTM119" s="6"/>
      <c r="BTN119" s="6"/>
      <c r="BTO119" s="6"/>
      <c r="BTP119" s="6"/>
      <c r="BTQ119" s="6"/>
      <c r="BTR119" s="6"/>
      <c r="BTS119" s="6"/>
      <c r="BTT119" s="6"/>
      <c r="BTU119" s="6"/>
      <c r="BTV119" s="6"/>
      <c r="BTW119" s="6"/>
      <c r="BTX119" s="6"/>
      <c r="BTY119" s="6"/>
      <c r="BTZ119" s="6"/>
      <c r="BUA119" s="6"/>
      <c r="BUB119" s="6"/>
      <c r="BUC119" s="6"/>
      <c r="BUD119" s="6"/>
      <c r="BUE119" s="6"/>
      <c r="BUF119" s="6"/>
      <c r="BUG119" s="6"/>
      <c r="BUH119" s="6"/>
      <c r="BUI119" s="6"/>
      <c r="BUJ119" s="6"/>
      <c r="BUK119" s="6"/>
      <c r="BUL119" s="6"/>
      <c r="BUM119" s="6"/>
      <c r="BUN119" s="6"/>
      <c r="BUO119" s="6"/>
      <c r="BUP119" s="6"/>
      <c r="BUQ119" s="6"/>
      <c r="BUR119" s="6"/>
      <c r="BUS119" s="6"/>
      <c r="BUT119" s="6"/>
      <c r="BUU119" s="6"/>
      <c r="BUV119" s="6"/>
      <c r="BUW119" s="6"/>
      <c r="BUX119" s="6"/>
      <c r="BUY119" s="6"/>
      <c r="BUZ119" s="6"/>
      <c r="BVA119" s="6"/>
      <c r="BVB119" s="6"/>
      <c r="BVC119" s="6"/>
      <c r="BVD119" s="6"/>
      <c r="BVE119" s="6"/>
      <c r="BVF119" s="6"/>
      <c r="BVG119" s="6"/>
      <c r="BVH119" s="6"/>
      <c r="BVI119" s="6"/>
      <c r="BVJ119" s="6"/>
      <c r="BVK119" s="6"/>
      <c r="BVL119" s="6"/>
      <c r="BVM119" s="6"/>
      <c r="BVN119" s="6"/>
      <c r="BVO119" s="6"/>
      <c r="BVP119" s="6"/>
      <c r="BVQ119" s="6"/>
      <c r="BVR119" s="6"/>
      <c r="BVS119" s="6"/>
      <c r="BVT119" s="6"/>
      <c r="BVU119" s="6"/>
      <c r="BVV119" s="6"/>
      <c r="BVW119" s="6"/>
      <c r="BVX119" s="6"/>
      <c r="BVY119" s="6"/>
      <c r="BVZ119" s="6"/>
      <c r="BWA119" s="6"/>
      <c r="BWB119" s="6"/>
      <c r="BWC119" s="6"/>
      <c r="BWD119" s="6"/>
      <c r="BWE119" s="6"/>
      <c r="BWF119" s="6"/>
      <c r="BWG119" s="6"/>
      <c r="BWH119" s="6"/>
      <c r="BWI119" s="6"/>
      <c r="BWJ119" s="6"/>
      <c r="BWK119" s="6"/>
      <c r="BWL119" s="6"/>
      <c r="BWM119" s="6"/>
      <c r="BWN119" s="6"/>
      <c r="BWO119" s="6"/>
      <c r="BWP119" s="6"/>
      <c r="BWQ119" s="6"/>
      <c r="BWR119" s="6"/>
      <c r="BWS119" s="6"/>
      <c r="BWT119" s="6"/>
      <c r="BWU119" s="6"/>
      <c r="BWV119" s="6"/>
      <c r="BWW119" s="6"/>
      <c r="BWX119" s="6"/>
      <c r="BWY119" s="6"/>
      <c r="BWZ119" s="6"/>
      <c r="BXA119" s="6"/>
      <c r="BXB119" s="6"/>
      <c r="BXC119" s="6"/>
      <c r="BXD119" s="6"/>
      <c r="BXE119" s="6"/>
      <c r="BXF119" s="6"/>
      <c r="BXG119" s="6"/>
      <c r="BXH119" s="6"/>
      <c r="BXI119" s="6"/>
      <c r="BXJ119" s="6"/>
      <c r="BXK119" s="6"/>
      <c r="BXL119" s="6"/>
      <c r="BXM119" s="6"/>
      <c r="BXN119" s="6"/>
      <c r="BXO119" s="6"/>
      <c r="BXP119" s="6"/>
      <c r="BXQ119" s="6"/>
      <c r="BXR119" s="6"/>
      <c r="BXS119" s="6"/>
      <c r="BXT119" s="6"/>
      <c r="BXU119" s="6"/>
      <c r="BXV119" s="6"/>
      <c r="BXW119" s="6"/>
      <c r="BXX119" s="6"/>
      <c r="BXY119" s="6"/>
      <c r="BXZ119" s="6"/>
      <c r="BYA119" s="6"/>
      <c r="BYB119" s="6"/>
      <c r="BYC119" s="6"/>
      <c r="BYD119" s="6"/>
      <c r="BYE119" s="6"/>
      <c r="BYF119" s="6"/>
      <c r="BYG119" s="6"/>
      <c r="BYH119" s="6"/>
      <c r="BYI119" s="6"/>
      <c r="BYJ119" s="6"/>
      <c r="BYK119" s="6"/>
      <c r="BYL119" s="6"/>
      <c r="BYM119" s="6"/>
      <c r="BYN119" s="6"/>
      <c r="BYO119" s="6"/>
      <c r="BYP119" s="6"/>
      <c r="BYQ119" s="6"/>
      <c r="BYR119" s="6"/>
      <c r="BYS119" s="6"/>
      <c r="BYT119" s="6"/>
      <c r="BYU119" s="6"/>
      <c r="BYV119" s="6"/>
      <c r="BYW119" s="6"/>
      <c r="BYX119" s="6"/>
      <c r="BYY119" s="6"/>
      <c r="BYZ119" s="6"/>
      <c r="BZA119" s="6"/>
      <c r="BZB119" s="6"/>
      <c r="BZC119" s="6"/>
      <c r="BZD119" s="6"/>
      <c r="BZE119" s="6"/>
      <c r="BZF119" s="6"/>
      <c r="BZG119" s="6"/>
      <c r="BZH119" s="6"/>
      <c r="BZI119" s="6"/>
      <c r="BZJ119" s="6"/>
      <c r="BZK119" s="6"/>
      <c r="BZL119" s="6"/>
      <c r="BZM119" s="6"/>
      <c r="BZN119" s="6"/>
      <c r="BZO119" s="6"/>
      <c r="BZP119" s="6"/>
      <c r="BZQ119" s="6"/>
      <c r="BZR119" s="6"/>
      <c r="BZS119" s="6"/>
      <c r="BZT119" s="6"/>
      <c r="BZU119" s="6"/>
      <c r="BZV119" s="6"/>
      <c r="BZW119" s="6"/>
      <c r="BZX119" s="6"/>
      <c r="BZY119" s="6"/>
      <c r="BZZ119" s="6"/>
      <c r="CAA119" s="6"/>
      <c r="CAB119" s="6"/>
      <c r="CAC119" s="6"/>
      <c r="CAD119" s="6"/>
      <c r="CAE119" s="6"/>
      <c r="CAF119" s="6"/>
      <c r="CAG119" s="6"/>
      <c r="CAH119" s="6"/>
      <c r="CAI119" s="6"/>
      <c r="CAJ119" s="6"/>
      <c r="CAK119" s="6"/>
      <c r="CAL119" s="6"/>
      <c r="CAM119" s="6"/>
      <c r="CAN119" s="6"/>
      <c r="CAO119" s="6"/>
      <c r="CAP119" s="6"/>
      <c r="CAQ119" s="6"/>
      <c r="CAR119" s="6"/>
      <c r="CAS119" s="6"/>
      <c r="CAT119" s="6"/>
      <c r="CAU119" s="6"/>
      <c r="CAV119" s="6"/>
      <c r="CAW119" s="6"/>
      <c r="CAX119" s="6"/>
      <c r="CAY119" s="6"/>
      <c r="CAZ119" s="6"/>
      <c r="CBA119" s="6"/>
      <c r="CBB119" s="6"/>
      <c r="CBC119" s="6"/>
      <c r="CBD119" s="6"/>
      <c r="CBE119" s="6"/>
      <c r="CBF119" s="6"/>
      <c r="CBG119" s="6"/>
      <c r="CBH119" s="6"/>
      <c r="CBI119" s="6"/>
      <c r="CBJ119" s="6"/>
      <c r="CBK119" s="6"/>
      <c r="CBL119" s="6"/>
      <c r="CBM119" s="6"/>
      <c r="CBN119" s="6"/>
      <c r="CBO119" s="6"/>
      <c r="CBP119" s="6"/>
      <c r="CBQ119" s="6"/>
      <c r="CBR119" s="6"/>
      <c r="CBS119" s="6"/>
      <c r="CBT119" s="6"/>
      <c r="CBU119" s="6"/>
      <c r="CBV119" s="6"/>
      <c r="CBW119" s="6"/>
      <c r="CBX119" s="6"/>
      <c r="CBY119" s="6"/>
      <c r="CBZ119" s="6"/>
      <c r="CCA119" s="6"/>
      <c r="CCB119" s="6"/>
      <c r="CCC119" s="6"/>
      <c r="CCD119" s="6"/>
      <c r="CCE119" s="6"/>
      <c r="CCF119" s="6"/>
      <c r="CCG119" s="6"/>
      <c r="CCH119" s="6"/>
      <c r="CCI119" s="6"/>
      <c r="CCJ119" s="6"/>
      <c r="CCK119" s="6"/>
      <c r="CCL119" s="6"/>
      <c r="CCM119" s="6"/>
      <c r="CCN119" s="6"/>
      <c r="CCO119" s="6"/>
      <c r="CCP119" s="6"/>
      <c r="CCQ119" s="6"/>
      <c r="CCR119" s="6"/>
      <c r="CCS119" s="6"/>
      <c r="CCT119" s="6"/>
      <c r="CCU119" s="6"/>
      <c r="CCV119" s="6"/>
      <c r="CCW119" s="6"/>
      <c r="CCX119" s="6"/>
      <c r="CCY119" s="6"/>
      <c r="CCZ119" s="6"/>
      <c r="CDA119" s="6"/>
      <c r="CDB119" s="6"/>
      <c r="CDC119" s="6"/>
      <c r="CDD119" s="6"/>
      <c r="CDE119" s="6"/>
      <c r="CDF119" s="6"/>
      <c r="CDG119" s="6"/>
      <c r="CDH119" s="6"/>
      <c r="CDI119" s="6"/>
      <c r="CDJ119" s="6"/>
      <c r="CDK119" s="6"/>
      <c r="CDL119" s="6"/>
      <c r="CDM119" s="6"/>
      <c r="CDN119" s="6"/>
      <c r="CDO119" s="6"/>
      <c r="CDP119" s="6"/>
      <c r="CDQ119" s="6"/>
      <c r="CDR119" s="6"/>
      <c r="CDS119" s="6"/>
      <c r="CDT119" s="6"/>
      <c r="CDU119" s="6"/>
      <c r="CDV119" s="6"/>
      <c r="CDW119" s="6"/>
      <c r="CDX119" s="6"/>
      <c r="CDY119" s="6"/>
      <c r="CDZ119" s="6"/>
      <c r="CEA119" s="6"/>
      <c r="CEB119" s="6"/>
      <c r="CEC119" s="6"/>
      <c r="CED119" s="6"/>
      <c r="CEE119" s="6"/>
      <c r="CEF119" s="6"/>
      <c r="CEG119" s="6"/>
      <c r="CEH119" s="6"/>
      <c r="CEI119" s="6"/>
      <c r="CEJ119" s="6"/>
      <c r="CEK119" s="6"/>
      <c r="CEL119" s="6"/>
      <c r="CEM119" s="6"/>
      <c r="CEN119" s="6"/>
      <c r="CEO119" s="6"/>
      <c r="CEP119" s="6"/>
      <c r="CEQ119" s="6"/>
      <c r="CER119" s="6"/>
      <c r="CES119" s="6"/>
      <c r="CET119" s="6"/>
      <c r="CEU119" s="6"/>
      <c r="CEV119" s="6"/>
      <c r="CEW119" s="6"/>
      <c r="CEX119" s="6"/>
      <c r="CEY119" s="6"/>
      <c r="CEZ119" s="6"/>
      <c r="CFA119" s="6"/>
      <c r="CFB119" s="6"/>
      <c r="CFC119" s="6"/>
      <c r="CFD119" s="6"/>
      <c r="CFE119" s="6"/>
      <c r="CFF119" s="6"/>
      <c r="CFG119" s="6"/>
      <c r="CFH119" s="6"/>
      <c r="CFI119" s="6"/>
      <c r="CFJ119" s="6"/>
      <c r="CFK119" s="6"/>
      <c r="CFL119" s="6"/>
      <c r="CFM119" s="6"/>
      <c r="CFN119" s="6"/>
      <c r="CFO119" s="6"/>
      <c r="CFP119" s="6"/>
      <c r="CFQ119" s="6"/>
      <c r="CFR119" s="6"/>
      <c r="CFS119" s="6"/>
      <c r="CFT119" s="6"/>
      <c r="CFU119" s="6"/>
      <c r="CFV119" s="6"/>
      <c r="CFW119" s="6"/>
      <c r="CFX119" s="6"/>
      <c r="CFY119" s="6"/>
      <c r="CFZ119" s="6"/>
      <c r="CGA119" s="6"/>
      <c r="CGB119" s="6"/>
      <c r="CGC119" s="6"/>
      <c r="CGD119" s="6"/>
      <c r="CGE119" s="6"/>
      <c r="CGF119" s="6"/>
      <c r="CGG119" s="6"/>
      <c r="CGH119" s="6"/>
      <c r="CGI119" s="6"/>
      <c r="CGJ119" s="6"/>
      <c r="CGK119" s="6"/>
      <c r="CGL119" s="6"/>
      <c r="CGM119" s="6"/>
      <c r="CGN119" s="6"/>
      <c r="CGO119" s="6"/>
      <c r="CGP119" s="6"/>
      <c r="CGQ119" s="6"/>
      <c r="CGR119" s="6"/>
      <c r="CGS119" s="6"/>
      <c r="CGT119" s="6"/>
      <c r="CGU119" s="6"/>
      <c r="CGV119" s="6"/>
      <c r="CGW119" s="6"/>
      <c r="CGX119" s="6"/>
      <c r="CGY119" s="6"/>
      <c r="CGZ119" s="6"/>
      <c r="CHA119" s="6"/>
      <c r="CHB119" s="6"/>
      <c r="CHC119" s="6"/>
      <c r="CHD119" s="6"/>
      <c r="CHE119" s="6"/>
      <c r="CHF119" s="6"/>
      <c r="CHG119" s="6"/>
      <c r="CHH119" s="6"/>
      <c r="CHI119" s="6"/>
      <c r="CHJ119" s="6"/>
      <c r="CHK119" s="6"/>
      <c r="CHL119" s="6"/>
      <c r="CHM119" s="6"/>
      <c r="CHN119" s="6"/>
      <c r="CHO119" s="6"/>
      <c r="CHP119" s="6"/>
      <c r="CHQ119" s="6"/>
      <c r="CHR119" s="6"/>
      <c r="CHS119" s="6"/>
      <c r="CHT119" s="6"/>
      <c r="CHU119" s="6"/>
      <c r="CHV119" s="6"/>
      <c r="CHW119" s="6"/>
      <c r="CHX119" s="6"/>
      <c r="CHY119" s="6"/>
      <c r="CHZ119" s="6"/>
      <c r="CIA119" s="6"/>
      <c r="CIB119" s="6"/>
      <c r="CIC119" s="6"/>
      <c r="CID119" s="6"/>
      <c r="CIE119" s="6"/>
      <c r="CIF119" s="6"/>
      <c r="CIG119" s="6"/>
      <c r="CIH119" s="6"/>
      <c r="CII119" s="6"/>
      <c r="CIJ119" s="6"/>
      <c r="CIK119" s="6"/>
      <c r="CIL119" s="6"/>
      <c r="CIM119" s="6"/>
      <c r="CIN119" s="6"/>
      <c r="CIO119" s="6"/>
      <c r="CIP119" s="6"/>
      <c r="CIQ119" s="6"/>
      <c r="CIR119" s="6"/>
      <c r="CIS119" s="6"/>
      <c r="CIT119" s="6"/>
      <c r="CIU119" s="6"/>
      <c r="CIV119" s="6"/>
      <c r="CIW119" s="6"/>
      <c r="CIX119" s="6"/>
      <c r="CIY119" s="6"/>
      <c r="CIZ119" s="6"/>
      <c r="CJA119" s="6"/>
      <c r="CJB119" s="6"/>
      <c r="CJC119" s="6"/>
      <c r="CJD119" s="6"/>
      <c r="CJE119" s="6"/>
      <c r="CJF119" s="6"/>
      <c r="CJG119" s="6"/>
      <c r="CJH119" s="6"/>
      <c r="CJI119" s="6"/>
      <c r="CJJ119" s="6"/>
      <c r="CJK119" s="6"/>
      <c r="CJL119" s="6"/>
      <c r="CJM119" s="6"/>
      <c r="CJN119" s="6"/>
      <c r="CJO119" s="6"/>
      <c r="CJP119" s="6"/>
      <c r="CJQ119" s="6"/>
      <c r="CJR119" s="6"/>
      <c r="CJS119" s="6"/>
      <c r="CJT119" s="6"/>
      <c r="CJU119" s="6"/>
      <c r="CJV119" s="6"/>
      <c r="CJW119" s="6"/>
      <c r="CJX119" s="6"/>
      <c r="CJY119" s="6"/>
      <c r="CJZ119" s="6"/>
      <c r="CKA119" s="6"/>
      <c r="CKB119" s="6"/>
      <c r="CKC119" s="6"/>
      <c r="CKD119" s="6"/>
      <c r="CKE119" s="6"/>
      <c r="CKF119" s="6"/>
      <c r="CKG119" s="6"/>
      <c r="CKH119" s="6"/>
      <c r="CKI119" s="6"/>
      <c r="CKJ119" s="6"/>
      <c r="CKK119" s="6"/>
      <c r="CKL119" s="6"/>
      <c r="CKM119" s="6"/>
      <c r="CKN119" s="6"/>
      <c r="CKO119" s="6"/>
      <c r="CKP119" s="6"/>
      <c r="CKQ119" s="6"/>
      <c r="CKR119" s="6"/>
      <c r="CKS119" s="6"/>
      <c r="CKT119" s="6"/>
      <c r="CKU119" s="6"/>
      <c r="CKV119" s="6"/>
      <c r="CKW119" s="6"/>
      <c r="CKX119" s="6"/>
      <c r="CKY119" s="6"/>
      <c r="CKZ119" s="6"/>
      <c r="CLA119" s="6"/>
      <c r="CLB119" s="6"/>
      <c r="CLC119" s="6"/>
      <c r="CLD119" s="6"/>
      <c r="CLE119" s="6"/>
      <c r="CLF119" s="6"/>
      <c r="CLG119" s="6"/>
      <c r="CLH119" s="6"/>
      <c r="CLI119" s="6"/>
      <c r="CLJ119" s="6"/>
      <c r="CLK119" s="6"/>
      <c r="CLL119" s="6"/>
      <c r="CLM119" s="6"/>
      <c r="CLN119" s="6"/>
      <c r="CLO119" s="6"/>
      <c r="CLP119" s="6"/>
      <c r="CLQ119" s="6"/>
      <c r="CLR119" s="6"/>
      <c r="CLS119" s="6"/>
      <c r="CLT119" s="6"/>
      <c r="CLU119" s="6"/>
      <c r="CLV119" s="6"/>
      <c r="CLW119" s="6"/>
      <c r="CLX119" s="6"/>
      <c r="CLY119" s="6"/>
      <c r="CLZ119" s="6"/>
      <c r="CMA119" s="6"/>
      <c r="CMB119" s="6"/>
      <c r="CMC119" s="6"/>
      <c r="CMD119" s="6"/>
      <c r="CME119" s="6"/>
      <c r="CMF119" s="6"/>
      <c r="CMG119" s="6"/>
      <c r="CMH119" s="6"/>
      <c r="CMI119" s="6"/>
      <c r="CMJ119" s="6"/>
      <c r="CMK119" s="6"/>
      <c r="CML119" s="6"/>
      <c r="CMM119" s="6"/>
      <c r="CMN119" s="6"/>
      <c r="CMO119" s="6"/>
      <c r="CMP119" s="6"/>
      <c r="CMQ119" s="6"/>
      <c r="CMR119" s="6"/>
      <c r="CMS119" s="6"/>
      <c r="CMT119" s="6"/>
      <c r="CMU119" s="6"/>
      <c r="CMV119" s="6"/>
      <c r="CMW119" s="6"/>
      <c r="CMX119" s="6"/>
      <c r="CMY119" s="6"/>
      <c r="CMZ119" s="6"/>
      <c r="CNA119" s="6"/>
      <c r="CNB119" s="6"/>
      <c r="CNC119" s="6"/>
      <c r="CND119" s="6"/>
      <c r="CNE119" s="6"/>
      <c r="CNF119" s="6"/>
      <c r="CNG119" s="6"/>
      <c r="CNH119" s="6"/>
      <c r="CNI119" s="6"/>
      <c r="CNJ119" s="6"/>
      <c r="CNK119" s="6"/>
      <c r="CNL119" s="6"/>
      <c r="CNM119" s="6"/>
      <c r="CNN119" s="6"/>
      <c r="CNO119" s="6"/>
      <c r="CNP119" s="6"/>
      <c r="CNQ119" s="6"/>
      <c r="CNR119" s="6"/>
      <c r="CNS119" s="6"/>
      <c r="CNT119" s="6"/>
      <c r="CNU119" s="6"/>
      <c r="CNV119" s="6"/>
      <c r="CNW119" s="6"/>
      <c r="CNX119" s="6"/>
      <c r="CNY119" s="6"/>
      <c r="CNZ119" s="6"/>
      <c r="COA119" s="6"/>
      <c r="COB119" s="6"/>
      <c r="COC119" s="6"/>
      <c r="COD119" s="6"/>
      <c r="COE119" s="6"/>
      <c r="COF119" s="6"/>
      <c r="COG119" s="6"/>
      <c r="COH119" s="6"/>
      <c r="COI119" s="6"/>
      <c r="COJ119" s="6"/>
      <c r="COK119" s="6"/>
      <c r="COL119" s="6"/>
      <c r="COM119" s="6"/>
      <c r="CON119" s="6"/>
      <c r="COO119" s="6"/>
      <c r="COP119" s="6"/>
      <c r="COQ119" s="6"/>
      <c r="COR119" s="6"/>
      <c r="COS119" s="6"/>
      <c r="COT119" s="6"/>
      <c r="COU119" s="6"/>
      <c r="COV119" s="6"/>
      <c r="COW119" s="6"/>
      <c r="COX119" s="6"/>
      <c r="COY119" s="6"/>
      <c r="COZ119" s="6"/>
      <c r="CPA119" s="6"/>
      <c r="CPB119" s="6"/>
      <c r="CPC119" s="6"/>
      <c r="CPD119" s="6"/>
      <c r="CPE119" s="6"/>
      <c r="CPF119" s="6"/>
      <c r="CPG119" s="6"/>
      <c r="CPH119" s="6"/>
      <c r="CPI119" s="6"/>
      <c r="CPJ119" s="6"/>
      <c r="CPK119" s="6"/>
      <c r="CPL119" s="6"/>
      <c r="CPM119" s="6"/>
      <c r="CPN119" s="6"/>
      <c r="CPO119" s="6"/>
      <c r="CPP119" s="6"/>
      <c r="CPQ119" s="6"/>
      <c r="CPR119" s="6"/>
      <c r="CPS119" s="6"/>
      <c r="CPT119" s="6"/>
      <c r="CPU119" s="6"/>
      <c r="CPV119" s="6"/>
      <c r="CPW119" s="6"/>
      <c r="CPX119" s="6"/>
      <c r="CPY119" s="6"/>
      <c r="CPZ119" s="6"/>
      <c r="CQA119" s="6"/>
      <c r="CQB119" s="6"/>
      <c r="CQC119" s="6"/>
      <c r="CQD119" s="6"/>
      <c r="CQE119" s="6"/>
      <c r="CQF119" s="6"/>
      <c r="CQG119" s="6"/>
      <c r="CQH119" s="6"/>
      <c r="CQI119" s="6"/>
      <c r="CQJ119" s="6"/>
      <c r="CQK119" s="6"/>
      <c r="CQL119" s="6"/>
      <c r="CQM119" s="6"/>
      <c r="CQN119" s="6"/>
      <c r="CQO119" s="6"/>
      <c r="CQP119" s="6"/>
      <c r="CQQ119" s="6"/>
      <c r="CQR119" s="6"/>
      <c r="CQS119" s="6"/>
      <c r="CQT119" s="6"/>
      <c r="CQU119" s="6"/>
      <c r="CQV119" s="6"/>
      <c r="CQW119" s="6"/>
      <c r="CQX119" s="6"/>
      <c r="CQY119" s="6"/>
      <c r="CQZ119" s="6"/>
      <c r="CRA119" s="6"/>
      <c r="CRB119" s="6"/>
      <c r="CRC119" s="6"/>
      <c r="CRD119" s="6"/>
      <c r="CRE119" s="6"/>
      <c r="CRF119" s="6"/>
      <c r="CRG119" s="6"/>
      <c r="CRH119" s="6"/>
      <c r="CRI119" s="6"/>
      <c r="CRJ119" s="6"/>
      <c r="CRK119" s="6"/>
      <c r="CRL119" s="6"/>
      <c r="CRM119" s="6"/>
      <c r="CRN119" s="6"/>
      <c r="CRO119" s="6"/>
      <c r="CRP119" s="6"/>
      <c r="CRQ119" s="6"/>
      <c r="CRR119" s="6"/>
      <c r="CRS119" s="6"/>
      <c r="CRT119" s="6"/>
      <c r="CRU119" s="6"/>
      <c r="CRV119" s="6"/>
      <c r="CRW119" s="6"/>
      <c r="CRX119" s="6"/>
      <c r="CRY119" s="6"/>
      <c r="CRZ119" s="6"/>
      <c r="CSA119" s="6"/>
      <c r="CSB119" s="6"/>
      <c r="CSC119" s="6"/>
      <c r="CSD119" s="6"/>
      <c r="CSE119" s="6"/>
      <c r="CSF119" s="6"/>
      <c r="CSG119" s="6"/>
      <c r="CSH119" s="6"/>
      <c r="CSI119" s="6"/>
      <c r="CSJ119" s="6"/>
      <c r="CSK119" s="6"/>
      <c r="CSL119" s="6"/>
      <c r="CSM119" s="6"/>
      <c r="CSN119" s="6"/>
      <c r="CSO119" s="6"/>
      <c r="CSP119" s="6"/>
      <c r="CSQ119" s="6"/>
      <c r="CSR119" s="6"/>
      <c r="CSS119" s="6"/>
      <c r="CST119" s="6"/>
      <c r="CSU119" s="6"/>
      <c r="CSV119" s="6"/>
      <c r="CSW119" s="6"/>
      <c r="CSX119" s="6"/>
      <c r="CSY119" s="6"/>
      <c r="CSZ119" s="6"/>
      <c r="CTA119" s="6"/>
      <c r="CTB119" s="6"/>
      <c r="CTC119" s="6"/>
      <c r="CTD119" s="6"/>
      <c r="CTE119" s="6"/>
      <c r="CTF119" s="6"/>
      <c r="CTG119" s="6"/>
      <c r="CTH119" s="6"/>
      <c r="CTI119" s="6"/>
      <c r="CTJ119" s="6"/>
      <c r="CTK119" s="6"/>
      <c r="CTL119" s="6"/>
      <c r="CTM119" s="6"/>
      <c r="CTN119" s="6"/>
      <c r="CTO119" s="6"/>
      <c r="CTP119" s="6"/>
      <c r="CTQ119" s="6"/>
      <c r="CTR119" s="6"/>
      <c r="CTS119" s="6"/>
      <c r="CTT119" s="6"/>
      <c r="CTU119" s="6"/>
      <c r="CTV119" s="6"/>
      <c r="CTW119" s="6"/>
      <c r="CTX119" s="6"/>
      <c r="CTY119" s="6"/>
      <c r="CTZ119" s="6"/>
      <c r="CUA119" s="6"/>
      <c r="CUB119" s="6"/>
      <c r="CUC119" s="6"/>
      <c r="CUD119" s="6"/>
      <c r="CUE119" s="6"/>
      <c r="CUF119" s="6"/>
      <c r="CUG119" s="6"/>
      <c r="CUH119" s="6"/>
      <c r="CUI119" s="6"/>
      <c r="CUJ119" s="6"/>
      <c r="CUK119" s="6"/>
      <c r="CUL119" s="6"/>
      <c r="CUM119" s="6"/>
      <c r="CUN119" s="6"/>
      <c r="CUO119" s="6"/>
      <c r="CUP119" s="6"/>
      <c r="CUQ119" s="6"/>
      <c r="CUR119" s="6"/>
      <c r="CUS119" s="6"/>
      <c r="CUT119" s="6"/>
      <c r="CUU119" s="6"/>
      <c r="CUV119" s="6"/>
      <c r="CUW119" s="6"/>
      <c r="CUX119" s="6"/>
      <c r="CUY119" s="6"/>
      <c r="CUZ119" s="6"/>
      <c r="CVA119" s="6"/>
      <c r="CVB119" s="6"/>
      <c r="CVC119" s="6"/>
      <c r="CVD119" s="6"/>
      <c r="CVE119" s="6"/>
      <c r="CVF119" s="6"/>
      <c r="CVG119" s="6"/>
      <c r="CVH119" s="6"/>
      <c r="CVI119" s="6"/>
      <c r="CVJ119" s="6"/>
      <c r="CVK119" s="6"/>
      <c r="CVL119" s="6"/>
      <c r="CVM119" s="6"/>
      <c r="CVN119" s="6"/>
      <c r="CVO119" s="6"/>
      <c r="CVP119" s="6"/>
      <c r="CVQ119" s="6"/>
      <c r="CVR119" s="6"/>
      <c r="CVS119" s="6"/>
      <c r="CVT119" s="6"/>
      <c r="CVU119" s="6"/>
      <c r="CVV119" s="6"/>
      <c r="CVW119" s="6"/>
      <c r="CVX119" s="6"/>
      <c r="CVY119" s="6"/>
      <c r="CVZ119" s="6"/>
      <c r="CWA119" s="6"/>
      <c r="CWB119" s="6"/>
      <c r="CWC119" s="6"/>
      <c r="CWD119" s="6"/>
      <c r="CWE119" s="6"/>
      <c r="CWF119" s="6"/>
      <c r="CWG119" s="6"/>
      <c r="CWH119" s="6"/>
      <c r="CWI119" s="6"/>
      <c r="CWJ119" s="6"/>
      <c r="CWK119" s="6"/>
      <c r="CWL119" s="6"/>
      <c r="CWM119" s="6"/>
      <c r="CWN119" s="6"/>
      <c r="CWO119" s="6"/>
      <c r="CWP119" s="6"/>
      <c r="CWQ119" s="6"/>
      <c r="CWR119" s="6"/>
      <c r="CWS119" s="6"/>
      <c r="CWT119" s="6"/>
      <c r="CWU119" s="6"/>
      <c r="CWV119" s="6"/>
      <c r="CWW119" s="6"/>
      <c r="CWX119" s="6"/>
      <c r="CWY119" s="6"/>
      <c r="CWZ119" s="6"/>
      <c r="CXA119" s="6"/>
      <c r="CXB119" s="6"/>
      <c r="CXC119" s="6"/>
      <c r="CXD119" s="6"/>
      <c r="CXE119" s="6"/>
      <c r="CXF119" s="6"/>
      <c r="CXG119" s="6"/>
      <c r="CXH119" s="6"/>
      <c r="CXI119" s="6"/>
      <c r="CXJ119" s="6"/>
      <c r="CXK119" s="6"/>
      <c r="CXL119" s="6"/>
      <c r="CXM119" s="6"/>
      <c r="CXN119" s="6"/>
      <c r="CXO119" s="6"/>
      <c r="CXP119" s="6"/>
      <c r="CXQ119" s="6"/>
      <c r="CXR119" s="6"/>
      <c r="CXS119" s="6"/>
      <c r="CXT119" s="6"/>
      <c r="CXU119" s="6"/>
      <c r="CXV119" s="6"/>
      <c r="CXW119" s="6"/>
      <c r="CXX119" s="6"/>
      <c r="CXY119" s="6"/>
      <c r="CXZ119" s="6"/>
      <c r="CYA119" s="6"/>
      <c r="CYB119" s="6"/>
      <c r="CYC119" s="6"/>
      <c r="CYD119" s="6"/>
      <c r="CYE119" s="6"/>
      <c r="CYF119" s="6"/>
      <c r="CYG119" s="6"/>
      <c r="CYH119" s="6"/>
      <c r="CYI119" s="6"/>
      <c r="CYJ119" s="6"/>
      <c r="CYK119" s="6"/>
      <c r="CYL119" s="6"/>
      <c r="CYM119" s="6"/>
      <c r="CYN119" s="6"/>
      <c r="CYO119" s="6"/>
      <c r="CYP119" s="6"/>
      <c r="CYQ119" s="6"/>
      <c r="CYR119" s="6"/>
      <c r="CYS119" s="6"/>
      <c r="CYT119" s="6"/>
      <c r="CYU119" s="6"/>
      <c r="CYV119" s="6"/>
      <c r="CYW119" s="6"/>
      <c r="CYX119" s="6"/>
      <c r="CYY119" s="6"/>
      <c r="CYZ119" s="6"/>
      <c r="CZA119" s="6"/>
      <c r="CZB119" s="6"/>
      <c r="CZC119" s="6"/>
      <c r="CZD119" s="6"/>
      <c r="CZE119" s="6"/>
      <c r="CZF119" s="6"/>
      <c r="CZG119" s="6"/>
      <c r="CZH119" s="6"/>
      <c r="CZI119" s="6"/>
      <c r="CZJ119" s="6"/>
      <c r="CZK119" s="6"/>
      <c r="CZL119" s="6"/>
      <c r="CZM119" s="6"/>
      <c r="CZN119" s="6"/>
      <c r="CZO119" s="6"/>
      <c r="CZP119" s="6"/>
      <c r="CZQ119" s="6"/>
      <c r="CZR119" s="6"/>
      <c r="CZS119" s="6"/>
      <c r="CZT119" s="6"/>
      <c r="CZU119" s="6"/>
      <c r="CZV119" s="6"/>
      <c r="CZW119" s="6"/>
      <c r="CZX119" s="6"/>
      <c r="CZY119" s="6"/>
      <c r="CZZ119" s="6"/>
      <c r="DAA119" s="6"/>
      <c r="DAB119" s="6"/>
      <c r="DAC119" s="6"/>
      <c r="DAD119" s="6"/>
      <c r="DAE119" s="6"/>
      <c r="DAF119" s="6"/>
      <c r="DAG119" s="6"/>
      <c r="DAH119" s="6"/>
      <c r="DAI119" s="6"/>
      <c r="DAJ119" s="6"/>
      <c r="DAK119" s="6"/>
      <c r="DAL119" s="6"/>
      <c r="DAM119" s="6"/>
      <c r="DAN119" s="6"/>
      <c r="DAO119" s="6"/>
      <c r="DAP119" s="6"/>
      <c r="DAQ119" s="6"/>
      <c r="DAR119" s="6"/>
      <c r="DAS119" s="6"/>
      <c r="DAT119" s="6"/>
      <c r="DAU119" s="6"/>
      <c r="DAV119" s="6"/>
      <c r="DAW119" s="6"/>
      <c r="DAX119" s="6"/>
      <c r="DAY119" s="6"/>
      <c r="DAZ119" s="6"/>
      <c r="DBA119" s="6"/>
      <c r="DBB119" s="6"/>
      <c r="DBC119" s="6"/>
      <c r="DBD119" s="6"/>
      <c r="DBE119" s="6"/>
      <c r="DBF119" s="6"/>
      <c r="DBG119" s="6"/>
      <c r="DBH119" s="6"/>
      <c r="DBI119" s="6"/>
      <c r="DBJ119" s="6"/>
      <c r="DBK119" s="6"/>
      <c r="DBL119" s="6"/>
      <c r="DBM119" s="6"/>
      <c r="DBN119" s="6"/>
      <c r="DBO119" s="6"/>
      <c r="DBP119" s="6"/>
      <c r="DBQ119" s="6"/>
      <c r="DBR119" s="6"/>
      <c r="DBS119" s="6"/>
      <c r="DBT119" s="6"/>
      <c r="DBU119" s="6"/>
      <c r="DBV119" s="6"/>
      <c r="DBW119" s="6"/>
      <c r="DBX119" s="6"/>
      <c r="DBY119" s="6"/>
      <c r="DBZ119" s="6"/>
      <c r="DCA119" s="6"/>
      <c r="DCB119" s="6"/>
      <c r="DCC119" s="6"/>
      <c r="DCD119" s="6"/>
      <c r="DCE119" s="6"/>
      <c r="DCF119" s="6"/>
      <c r="DCG119" s="6"/>
      <c r="DCH119" s="6"/>
      <c r="DCI119" s="6"/>
      <c r="DCJ119" s="6"/>
      <c r="DCK119" s="6"/>
      <c r="DCL119" s="6"/>
      <c r="DCM119" s="6"/>
      <c r="DCN119" s="6"/>
      <c r="DCO119" s="6"/>
      <c r="DCP119" s="6"/>
      <c r="DCQ119" s="6"/>
      <c r="DCR119" s="6"/>
      <c r="DCS119" s="6"/>
      <c r="DCT119" s="6"/>
      <c r="DCU119" s="6"/>
      <c r="DCV119" s="6"/>
      <c r="DCW119" s="6"/>
      <c r="DCX119" s="6"/>
      <c r="DCY119" s="6"/>
      <c r="DCZ119" s="6"/>
      <c r="DDA119" s="6"/>
      <c r="DDB119" s="6"/>
      <c r="DDC119" s="6"/>
      <c r="DDD119" s="6"/>
      <c r="DDE119" s="6"/>
      <c r="DDF119" s="6"/>
      <c r="DDG119" s="6"/>
      <c r="DDH119" s="6"/>
      <c r="DDI119" s="6"/>
      <c r="DDJ119" s="6"/>
      <c r="DDK119" s="6"/>
      <c r="DDL119" s="6"/>
      <c r="DDM119" s="6"/>
      <c r="DDN119" s="6"/>
      <c r="DDO119" s="6"/>
      <c r="DDP119" s="6"/>
      <c r="DDQ119" s="6"/>
      <c r="DDR119" s="6"/>
      <c r="DDS119" s="6"/>
      <c r="DDT119" s="6"/>
      <c r="DDU119" s="6"/>
      <c r="DDV119" s="6"/>
      <c r="DDW119" s="6"/>
      <c r="DDX119" s="6"/>
      <c r="DDY119" s="6"/>
      <c r="DDZ119" s="6"/>
      <c r="DEA119" s="6"/>
      <c r="DEB119" s="6"/>
      <c r="DEC119" s="6"/>
      <c r="DED119" s="6"/>
      <c r="DEE119" s="6"/>
      <c r="DEF119" s="6"/>
      <c r="DEG119" s="6"/>
      <c r="DEH119" s="6"/>
      <c r="DEI119" s="6"/>
      <c r="DEJ119" s="6"/>
      <c r="DEK119" s="6"/>
      <c r="DEL119" s="6"/>
      <c r="DEM119" s="6"/>
      <c r="DEN119" s="6"/>
      <c r="DEO119" s="6"/>
      <c r="DEP119" s="6"/>
      <c r="DEQ119" s="6"/>
      <c r="DER119" s="6"/>
      <c r="DES119" s="6"/>
      <c r="DET119" s="6"/>
      <c r="DEU119" s="6"/>
      <c r="DEV119" s="6"/>
      <c r="DEW119" s="6"/>
      <c r="DEX119" s="6"/>
      <c r="DEY119" s="6"/>
      <c r="DEZ119" s="6"/>
      <c r="DFA119" s="6"/>
      <c r="DFB119" s="6"/>
      <c r="DFC119" s="6"/>
      <c r="DFD119" s="6"/>
      <c r="DFE119" s="6"/>
      <c r="DFF119" s="6"/>
      <c r="DFG119" s="6"/>
      <c r="DFH119" s="6"/>
      <c r="DFI119" s="6"/>
      <c r="DFJ119" s="6"/>
      <c r="DFK119" s="6"/>
      <c r="DFL119" s="6"/>
      <c r="DFM119" s="6"/>
      <c r="DFN119" s="6"/>
      <c r="DFO119" s="6"/>
      <c r="DFP119" s="6"/>
      <c r="DFQ119" s="6"/>
      <c r="DFR119" s="6"/>
      <c r="DFS119" s="6"/>
      <c r="DFT119" s="6"/>
      <c r="DFU119" s="6"/>
      <c r="DFV119" s="6"/>
      <c r="DFW119" s="6"/>
      <c r="DFX119" s="6"/>
      <c r="DFY119" s="6"/>
      <c r="DFZ119" s="6"/>
      <c r="DGA119" s="6"/>
      <c r="DGB119" s="6"/>
      <c r="DGC119" s="6"/>
      <c r="DGD119" s="6"/>
      <c r="DGE119" s="6"/>
      <c r="DGF119" s="6"/>
      <c r="DGG119" s="6"/>
      <c r="DGH119" s="6"/>
      <c r="DGI119" s="6"/>
      <c r="DGJ119" s="6"/>
      <c r="DGK119" s="6"/>
      <c r="DGL119" s="6"/>
      <c r="DGM119" s="6"/>
      <c r="DGN119" s="6"/>
      <c r="DGO119" s="6"/>
      <c r="DGP119" s="6"/>
      <c r="DGQ119" s="6"/>
      <c r="DGR119" s="6"/>
      <c r="DGS119" s="6"/>
      <c r="DGT119" s="6"/>
      <c r="DGU119" s="6"/>
      <c r="DGV119" s="6"/>
      <c r="DGW119" s="6"/>
      <c r="DGX119" s="6"/>
      <c r="DGY119" s="6"/>
      <c r="DGZ119" s="6"/>
      <c r="DHA119" s="6"/>
      <c r="DHB119" s="6"/>
      <c r="DHC119" s="6"/>
      <c r="DHD119" s="6"/>
      <c r="DHE119" s="6"/>
      <c r="DHF119" s="6"/>
      <c r="DHG119" s="6"/>
      <c r="DHH119" s="6"/>
      <c r="DHI119" s="6"/>
      <c r="DHJ119" s="6"/>
      <c r="DHK119" s="6"/>
      <c r="DHL119" s="6"/>
      <c r="DHM119" s="6"/>
      <c r="DHN119" s="6"/>
      <c r="DHO119" s="6"/>
      <c r="DHP119" s="6"/>
      <c r="DHQ119" s="6"/>
      <c r="DHR119" s="6"/>
      <c r="DHS119" s="6"/>
      <c r="DHT119" s="6"/>
      <c r="DHU119" s="6"/>
      <c r="DHV119" s="6"/>
      <c r="DHW119" s="6"/>
      <c r="DHX119" s="6"/>
      <c r="DHY119" s="6"/>
      <c r="DHZ119" s="6"/>
      <c r="DIA119" s="6"/>
      <c r="DIB119" s="6"/>
      <c r="DIC119" s="6"/>
      <c r="DID119" s="6"/>
      <c r="DIE119" s="6"/>
      <c r="DIF119" s="6"/>
      <c r="DIG119" s="6"/>
      <c r="DIH119" s="6"/>
      <c r="DII119" s="6"/>
      <c r="DIJ119" s="6"/>
      <c r="DIK119" s="6"/>
      <c r="DIL119" s="6"/>
      <c r="DIM119" s="6"/>
      <c r="DIN119" s="6"/>
      <c r="DIO119" s="6"/>
      <c r="DIP119" s="6"/>
      <c r="DIQ119" s="6"/>
      <c r="DIR119" s="6"/>
      <c r="DIS119" s="6"/>
      <c r="DIT119" s="6"/>
      <c r="DIU119" s="6"/>
      <c r="DIV119" s="6"/>
      <c r="DIW119" s="6"/>
      <c r="DIX119" s="6"/>
      <c r="DIY119" s="6"/>
      <c r="DIZ119" s="6"/>
      <c r="DJA119" s="6"/>
      <c r="DJB119" s="6"/>
      <c r="DJC119" s="6"/>
      <c r="DJD119" s="6"/>
      <c r="DJE119" s="6"/>
      <c r="DJF119" s="6"/>
      <c r="DJG119" s="6"/>
      <c r="DJH119" s="6"/>
      <c r="DJI119" s="6"/>
      <c r="DJJ119" s="6"/>
      <c r="DJK119" s="6"/>
      <c r="DJL119" s="6"/>
      <c r="DJM119" s="6"/>
      <c r="DJN119" s="6"/>
      <c r="DJO119" s="6"/>
      <c r="DJP119" s="6"/>
      <c r="DJQ119" s="6"/>
      <c r="DJR119" s="6"/>
      <c r="DJS119" s="6"/>
      <c r="DJT119" s="6"/>
      <c r="DJU119" s="6"/>
      <c r="DJV119" s="6"/>
      <c r="DJW119" s="6"/>
      <c r="DJX119" s="6"/>
      <c r="DJY119" s="6"/>
      <c r="DJZ119" s="6"/>
      <c r="DKA119" s="6"/>
      <c r="DKB119" s="6"/>
      <c r="DKC119" s="6"/>
      <c r="DKD119" s="6"/>
      <c r="DKE119" s="6"/>
      <c r="DKF119" s="6"/>
      <c r="DKG119" s="6"/>
      <c r="DKH119" s="6"/>
      <c r="DKI119" s="6"/>
      <c r="DKJ119" s="6"/>
      <c r="DKK119" s="6"/>
      <c r="DKL119" s="6"/>
      <c r="DKM119" s="6"/>
      <c r="DKN119" s="6"/>
      <c r="DKO119" s="6"/>
      <c r="DKP119" s="6"/>
      <c r="DKQ119" s="6"/>
      <c r="DKR119" s="6"/>
      <c r="DKS119" s="6"/>
      <c r="DKT119" s="6"/>
      <c r="DKU119" s="6"/>
      <c r="DKV119" s="6"/>
      <c r="DKW119" s="6"/>
      <c r="DKX119" s="6"/>
      <c r="DKY119" s="6"/>
      <c r="DKZ119" s="6"/>
      <c r="DLA119" s="6"/>
      <c r="DLB119" s="6"/>
      <c r="DLC119" s="6"/>
      <c r="DLD119" s="6"/>
      <c r="DLE119" s="6"/>
      <c r="DLF119" s="6"/>
      <c r="DLG119" s="6"/>
      <c r="DLH119" s="6"/>
      <c r="DLI119" s="6"/>
      <c r="DLJ119" s="6"/>
      <c r="DLK119" s="6"/>
      <c r="DLL119" s="6"/>
      <c r="DLM119" s="6"/>
      <c r="DLN119" s="6"/>
      <c r="DLO119" s="6"/>
      <c r="DLP119" s="6"/>
      <c r="DLQ119" s="6"/>
      <c r="DLR119" s="6"/>
      <c r="DLS119" s="6"/>
      <c r="DLT119" s="6"/>
      <c r="DLU119" s="6"/>
      <c r="DLV119" s="6"/>
      <c r="DLW119" s="6"/>
      <c r="DLX119" s="6"/>
      <c r="DLY119" s="6"/>
      <c r="DLZ119" s="6"/>
      <c r="DMA119" s="6"/>
      <c r="DMB119" s="6"/>
      <c r="DMC119" s="6"/>
      <c r="DMD119" s="6"/>
      <c r="DME119" s="6"/>
      <c r="DMF119" s="6"/>
      <c r="DMG119" s="6"/>
      <c r="DMH119" s="6"/>
      <c r="DMI119" s="6"/>
      <c r="DMJ119" s="6"/>
      <c r="DMK119" s="6"/>
      <c r="DML119" s="6"/>
      <c r="DMM119" s="6"/>
      <c r="DMN119" s="6"/>
      <c r="DMO119" s="6"/>
      <c r="DMP119" s="6"/>
      <c r="DMQ119" s="6"/>
      <c r="DMR119" s="6"/>
      <c r="DMS119" s="6"/>
      <c r="DMT119" s="6"/>
      <c r="DMU119" s="6"/>
      <c r="DMV119" s="6"/>
      <c r="DMW119" s="6"/>
      <c r="DMX119" s="6"/>
      <c r="DMY119" s="6"/>
      <c r="DMZ119" s="6"/>
      <c r="DNA119" s="6"/>
      <c r="DNB119" s="6"/>
      <c r="DNC119" s="6"/>
      <c r="DND119" s="6"/>
      <c r="DNE119" s="6"/>
      <c r="DNF119" s="6"/>
      <c r="DNG119" s="6"/>
      <c r="DNH119" s="6"/>
      <c r="DNI119" s="6"/>
      <c r="DNJ119" s="6"/>
      <c r="DNK119" s="6"/>
      <c r="DNL119" s="6"/>
      <c r="DNM119" s="6"/>
      <c r="DNN119" s="6"/>
      <c r="DNO119" s="6"/>
      <c r="DNP119" s="6"/>
      <c r="DNQ119" s="6"/>
      <c r="DNR119" s="6"/>
      <c r="DNS119" s="6"/>
      <c r="DNT119" s="6"/>
      <c r="DNU119" s="6"/>
      <c r="DNV119" s="6"/>
      <c r="DNW119" s="6"/>
      <c r="DNX119" s="6"/>
      <c r="DNY119" s="6"/>
      <c r="DNZ119" s="6"/>
      <c r="DOA119" s="6"/>
      <c r="DOB119" s="6"/>
      <c r="DOC119" s="6"/>
      <c r="DOD119" s="6"/>
      <c r="DOE119" s="6"/>
      <c r="DOF119" s="6"/>
      <c r="DOG119" s="6"/>
      <c r="DOH119" s="6"/>
      <c r="DOI119" s="6"/>
      <c r="DOJ119" s="6"/>
      <c r="DOK119" s="6"/>
      <c r="DOL119" s="6"/>
      <c r="DOM119" s="6"/>
      <c r="DON119" s="6"/>
      <c r="DOO119" s="6"/>
      <c r="DOP119" s="6"/>
      <c r="DOQ119" s="6"/>
      <c r="DOR119" s="6"/>
      <c r="DOS119" s="6"/>
      <c r="DOT119" s="6"/>
      <c r="DOU119" s="6"/>
      <c r="DOV119" s="6"/>
      <c r="DOW119" s="6"/>
      <c r="DOX119" s="6"/>
      <c r="DOY119" s="6"/>
      <c r="DOZ119" s="6"/>
      <c r="DPA119" s="6"/>
      <c r="DPB119" s="6"/>
      <c r="DPC119" s="6"/>
      <c r="DPD119" s="6"/>
      <c r="DPE119" s="6"/>
      <c r="DPF119" s="6"/>
      <c r="DPG119" s="6"/>
      <c r="DPH119" s="6"/>
      <c r="DPI119" s="6"/>
      <c r="DPJ119" s="6"/>
      <c r="DPK119" s="6"/>
      <c r="DPL119" s="6"/>
      <c r="DPM119" s="6"/>
      <c r="DPN119" s="6"/>
      <c r="DPO119" s="6"/>
      <c r="DPP119" s="6"/>
      <c r="DPQ119" s="6"/>
      <c r="DPR119" s="6"/>
      <c r="DPS119" s="6"/>
      <c r="DPT119" s="6"/>
      <c r="DPU119" s="6"/>
      <c r="DPV119" s="6"/>
      <c r="DPW119" s="6"/>
      <c r="DPX119" s="6"/>
      <c r="DPY119" s="6"/>
      <c r="DPZ119" s="6"/>
      <c r="DQA119" s="6"/>
      <c r="DQB119" s="6"/>
      <c r="DQC119" s="6"/>
      <c r="DQD119" s="6"/>
      <c r="DQE119" s="6"/>
      <c r="DQF119" s="6"/>
      <c r="DQG119" s="6"/>
      <c r="DQH119" s="6"/>
      <c r="DQI119" s="6"/>
      <c r="DQJ119" s="6"/>
      <c r="DQK119" s="6"/>
      <c r="DQL119" s="6"/>
      <c r="DQM119" s="6"/>
      <c r="DQN119" s="6"/>
      <c r="DQO119" s="6"/>
      <c r="DQP119" s="6"/>
      <c r="DQQ119" s="6"/>
      <c r="DQR119" s="6"/>
      <c r="DQS119" s="6"/>
      <c r="DQT119" s="6"/>
      <c r="DQU119" s="6"/>
      <c r="DQV119" s="6"/>
      <c r="DQW119" s="6"/>
      <c r="DQX119" s="6"/>
      <c r="DQY119" s="6"/>
      <c r="DQZ119" s="6"/>
      <c r="DRA119" s="6"/>
      <c r="DRB119" s="6"/>
      <c r="DRC119" s="6"/>
      <c r="DRD119" s="6"/>
      <c r="DRE119" s="6"/>
      <c r="DRF119" s="6"/>
      <c r="DRG119" s="6"/>
      <c r="DRH119" s="6"/>
      <c r="DRI119" s="6"/>
      <c r="DRJ119" s="6"/>
      <c r="DRK119" s="6"/>
      <c r="DRL119" s="6"/>
      <c r="DRM119" s="6"/>
      <c r="DRN119" s="6"/>
      <c r="DRO119" s="6"/>
      <c r="DRP119" s="6"/>
      <c r="DRQ119" s="6"/>
      <c r="DRR119" s="6"/>
      <c r="DRS119" s="6"/>
      <c r="DRT119" s="6"/>
      <c r="DRU119" s="6"/>
      <c r="DRV119" s="6"/>
      <c r="DRW119" s="6"/>
      <c r="DRX119" s="6"/>
      <c r="DRY119" s="6"/>
      <c r="DRZ119" s="6"/>
      <c r="DSA119" s="6"/>
      <c r="DSB119" s="6"/>
      <c r="DSC119" s="6"/>
      <c r="DSD119" s="6"/>
      <c r="DSE119" s="6"/>
      <c r="DSF119" s="6"/>
      <c r="DSG119" s="6"/>
      <c r="DSH119" s="6"/>
      <c r="DSI119" s="6"/>
      <c r="DSJ119" s="6"/>
      <c r="DSK119" s="6"/>
      <c r="DSL119" s="6"/>
      <c r="DSM119" s="6"/>
      <c r="DSN119" s="6"/>
      <c r="DSO119" s="6"/>
      <c r="DSP119" s="6"/>
      <c r="DSQ119" s="6"/>
      <c r="DSR119" s="6"/>
      <c r="DSS119" s="6"/>
      <c r="DST119" s="6"/>
      <c r="DSU119" s="6"/>
      <c r="DSV119" s="6"/>
      <c r="DSW119" s="6"/>
      <c r="DSX119" s="6"/>
      <c r="DSY119" s="6"/>
      <c r="DSZ119" s="6"/>
      <c r="DTA119" s="6"/>
      <c r="DTB119" s="6"/>
      <c r="DTC119" s="6"/>
      <c r="DTD119" s="6"/>
      <c r="DTE119" s="6"/>
      <c r="DTF119" s="6"/>
      <c r="DTG119" s="6"/>
      <c r="DTH119" s="6"/>
      <c r="DTI119" s="6"/>
      <c r="DTJ119" s="6"/>
      <c r="DTK119" s="6"/>
      <c r="DTL119" s="6"/>
      <c r="DTM119" s="6"/>
      <c r="DTN119" s="6"/>
      <c r="DTO119" s="6"/>
      <c r="DTP119" s="6"/>
      <c r="DTQ119" s="6"/>
      <c r="DTR119" s="6"/>
      <c r="DTS119" s="6"/>
      <c r="DTT119" s="6"/>
      <c r="DTU119" s="6"/>
      <c r="DTV119" s="6"/>
      <c r="DTW119" s="6"/>
      <c r="DTX119" s="6"/>
      <c r="DTY119" s="6"/>
      <c r="DTZ119" s="6"/>
      <c r="DUA119" s="6"/>
      <c r="DUB119" s="6"/>
      <c r="DUC119" s="6"/>
      <c r="DUD119" s="6"/>
      <c r="DUE119" s="6"/>
      <c r="DUF119" s="6"/>
      <c r="DUG119" s="6"/>
      <c r="DUH119" s="6"/>
      <c r="DUI119" s="6"/>
      <c r="DUJ119" s="6"/>
      <c r="DUK119" s="6"/>
      <c r="DUL119" s="6"/>
      <c r="DUM119" s="6"/>
      <c r="DUN119" s="6"/>
      <c r="DUO119" s="6"/>
      <c r="DUP119" s="6"/>
      <c r="DUQ119" s="6"/>
      <c r="DUR119" s="6"/>
      <c r="DUS119" s="6"/>
      <c r="DUT119" s="6"/>
      <c r="DUU119" s="6"/>
      <c r="DUV119" s="6"/>
      <c r="DUW119" s="6"/>
      <c r="DUX119" s="6"/>
      <c r="DUY119" s="6"/>
      <c r="DUZ119" s="6"/>
      <c r="DVA119" s="6"/>
      <c r="DVB119" s="6"/>
      <c r="DVC119" s="6"/>
      <c r="DVD119" s="6"/>
      <c r="DVE119" s="6"/>
      <c r="DVF119" s="6"/>
      <c r="DVG119" s="6"/>
      <c r="DVH119" s="6"/>
      <c r="DVI119" s="6"/>
      <c r="DVJ119" s="6"/>
      <c r="DVK119" s="6"/>
      <c r="DVL119" s="6"/>
      <c r="DVM119" s="6"/>
      <c r="DVN119" s="6"/>
      <c r="DVO119" s="6"/>
      <c r="DVP119" s="6"/>
      <c r="DVQ119" s="6"/>
      <c r="DVR119" s="6"/>
      <c r="DVS119" s="6"/>
      <c r="DVT119" s="6"/>
      <c r="DVU119" s="6"/>
      <c r="DVV119" s="6"/>
      <c r="DVW119" s="6"/>
      <c r="DVX119" s="6"/>
      <c r="DVY119" s="6"/>
      <c r="DVZ119" s="6"/>
      <c r="DWA119" s="6"/>
      <c r="DWB119" s="6"/>
      <c r="DWC119" s="6"/>
      <c r="DWD119" s="6"/>
      <c r="DWE119" s="6"/>
      <c r="DWF119" s="6"/>
      <c r="DWG119" s="6"/>
      <c r="DWH119" s="6"/>
      <c r="DWI119" s="6"/>
      <c r="DWJ119" s="6"/>
      <c r="DWK119" s="6"/>
      <c r="DWL119" s="6"/>
      <c r="DWM119" s="6"/>
      <c r="DWN119" s="6"/>
      <c r="DWO119" s="6"/>
      <c r="DWP119" s="6"/>
      <c r="DWQ119" s="6"/>
      <c r="DWR119" s="6"/>
      <c r="DWS119" s="6"/>
      <c r="DWT119" s="6"/>
      <c r="DWU119" s="6"/>
      <c r="DWV119" s="6"/>
      <c r="DWW119" s="6"/>
      <c r="DWX119" s="6"/>
      <c r="DWY119" s="6"/>
      <c r="DWZ119" s="6"/>
      <c r="DXA119" s="6"/>
      <c r="DXB119" s="6"/>
      <c r="DXC119" s="6"/>
      <c r="DXD119" s="6"/>
      <c r="DXE119" s="6"/>
      <c r="DXF119" s="6"/>
      <c r="DXG119" s="6"/>
      <c r="DXH119" s="6"/>
      <c r="DXI119" s="6"/>
      <c r="DXJ119" s="6"/>
      <c r="DXK119" s="6"/>
      <c r="DXL119" s="6"/>
      <c r="DXM119" s="6"/>
      <c r="DXN119" s="6"/>
      <c r="DXO119" s="6"/>
      <c r="DXP119" s="6"/>
      <c r="DXQ119" s="6"/>
      <c r="DXR119" s="6"/>
      <c r="DXS119" s="6"/>
      <c r="DXT119" s="6"/>
      <c r="DXU119" s="6"/>
      <c r="DXV119" s="6"/>
      <c r="DXW119" s="6"/>
      <c r="DXX119" s="6"/>
      <c r="DXY119" s="6"/>
      <c r="DXZ119" s="6"/>
      <c r="DYA119" s="6"/>
      <c r="DYB119" s="6"/>
      <c r="DYC119" s="6"/>
      <c r="DYD119" s="6"/>
      <c r="DYE119" s="6"/>
      <c r="DYF119" s="6"/>
      <c r="DYG119" s="6"/>
      <c r="DYH119" s="6"/>
      <c r="DYI119" s="6"/>
      <c r="DYJ119" s="6"/>
      <c r="DYK119" s="6"/>
      <c r="DYL119" s="6"/>
      <c r="DYM119" s="6"/>
      <c r="DYN119" s="6"/>
      <c r="DYO119" s="6"/>
      <c r="DYP119" s="6"/>
      <c r="DYQ119" s="6"/>
      <c r="DYR119" s="6"/>
      <c r="DYS119" s="6"/>
      <c r="DYT119" s="6"/>
      <c r="DYU119" s="6"/>
      <c r="DYV119" s="6"/>
      <c r="DYW119" s="6"/>
      <c r="DYX119" s="6"/>
      <c r="DYY119" s="6"/>
      <c r="DYZ119" s="6"/>
      <c r="DZA119" s="6"/>
      <c r="DZB119" s="6"/>
      <c r="DZC119" s="6"/>
      <c r="DZD119" s="6"/>
      <c r="DZE119" s="6"/>
      <c r="DZF119" s="6"/>
      <c r="DZG119" s="6"/>
      <c r="DZH119" s="6"/>
      <c r="DZI119" s="6"/>
      <c r="DZJ119" s="6"/>
      <c r="DZK119" s="6"/>
      <c r="DZL119" s="6"/>
      <c r="DZM119" s="6"/>
      <c r="DZN119" s="6"/>
      <c r="DZO119" s="6"/>
      <c r="DZP119" s="6"/>
      <c r="DZQ119" s="6"/>
      <c r="DZR119" s="6"/>
      <c r="DZS119" s="6"/>
      <c r="DZT119" s="6"/>
      <c r="DZU119" s="6"/>
      <c r="DZV119" s="6"/>
      <c r="DZW119" s="6"/>
      <c r="DZX119" s="6"/>
      <c r="DZY119" s="6"/>
      <c r="DZZ119" s="6"/>
      <c r="EAA119" s="6"/>
      <c r="EAB119" s="6"/>
      <c r="EAC119" s="6"/>
      <c r="EAD119" s="6"/>
      <c r="EAE119" s="6"/>
      <c r="EAF119" s="6"/>
      <c r="EAG119" s="6"/>
      <c r="EAH119" s="6"/>
      <c r="EAI119" s="6"/>
      <c r="EAJ119" s="6"/>
      <c r="EAK119" s="6"/>
      <c r="EAL119" s="6"/>
      <c r="EAM119" s="6"/>
      <c r="EAN119" s="6"/>
      <c r="EAO119" s="6"/>
      <c r="EAP119" s="6"/>
      <c r="EAQ119" s="6"/>
      <c r="EAR119" s="6"/>
      <c r="EAS119" s="6"/>
      <c r="EAT119" s="6"/>
      <c r="EAU119" s="6"/>
      <c r="EAV119" s="6"/>
      <c r="EAW119" s="6"/>
      <c r="EAX119" s="6"/>
      <c r="EAY119" s="6"/>
      <c r="EAZ119" s="6"/>
      <c r="EBA119" s="6"/>
      <c r="EBB119" s="6"/>
      <c r="EBC119" s="6"/>
      <c r="EBD119" s="6"/>
      <c r="EBE119" s="6"/>
      <c r="EBF119" s="6"/>
      <c r="EBG119" s="6"/>
      <c r="EBH119" s="6"/>
      <c r="EBI119" s="6"/>
      <c r="EBJ119" s="6"/>
      <c r="EBK119" s="6"/>
      <c r="EBL119" s="6"/>
      <c r="EBM119" s="6"/>
      <c r="EBN119" s="6"/>
      <c r="EBO119" s="6"/>
      <c r="EBP119" s="6"/>
      <c r="EBQ119" s="6"/>
      <c r="EBR119" s="6"/>
      <c r="EBS119" s="6"/>
      <c r="EBT119" s="6"/>
      <c r="EBU119" s="6"/>
      <c r="EBV119" s="6"/>
      <c r="EBW119" s="6"/>
      <c r="EBX119" s="6"/>
      <c r="EBY119" s="6"/>
      <c r="EBZ119" s="6"/>
      <c r="ECA119" s="6"/>
      <c r="ECB119" s="6"/>
      <c r="ECC119" s="6"/>
      <c r="ECD119" s="6"/>
      <c r="ECE119" s="6"/>
      <c r="ECF119" s="6"/>
      <c r="ECG119" s="6"/>
      <c r="ECH119" s="6"/>
      <c r="ECI119" s="6"/>
      <c r="ECJ119" s="6"/>
      <c r="ECK119" s="6"/>
      <c r="ECL119" s="6"/>
      <c r="ECM119" s="6"/>
      <c r="ECN119" s="6"/>
      <c r="ECO119" s="6"/>
      <c r="ECP119" s="6"/>
      <c r="ECQ119" s="6"/>
      <c r="ECR119" s="6"/>
      <c r="ECS119" s="6"/>
      <c r="ECT119" s="6"/>
      <c r="ECU119" s="6"/>
      <c r="ECV119" s="6"/>
      <c r="ECW119" s="6"/>
      <c r="ECX119" s="6"/>
      <c r="ECY119" s="6"/>
      <c r="ECZ119" s="6"/>
      <c r="EDA119" s="6"/>
      <c r="EDB119" s="6"/>
      <c r="EDC119" s="6"/>
      <c r="EDD119" s="6"/>
      <c r="EDE119" s="6"/>
      <c r="EDF119" s="6"/>
      <c r="EDG119" s="6"/>
      <c r="EDH119" s="6"/>
      <c r="EDI119" s="6"/>
      <c r="EDJ119" s="6"/>
      <c r="EDK119" s="6"/>
      <c r="EDL119" s="6"/>
      <c r="EDM119" s="6"/>
      <c r="EDN119" s="6"/>
      <c r="EDO119" s="6"/>
      <c r="EDP119" s="6"/>
      <c r="EDQ119" s="6"/>
      <c r="EDR119" s="6"/>
      <c r="EDS119" s="6"/>
      <c r="EDT119" s="6"/>
      <c r="EDU119" s="6"/>
      <c r="EDV119" s="6"/>
      <c r="EDW119" s="6"/>
      <c r="EDX119" s="6"/>
      <c r="EDY119" s="6"/>
      <c r="EDZ119" s="6"/>
      <c r="EEA119" s="6"/>
      <c r="EEB119" s="6"/>
      <c r="EEC119" s="6"/>
      <c r="EED119" s="6"/>
      <c r="EEE119" s="6"/>
      <c r="EEF119" s="6"/>
      <c r="EEG119" s="6"/>
      <c r="EEH119" s="6"/>
      <c r="EEI119" s="6"/>
      <c r="EEJ119" s="6"/>
      <c r="EEK119" s="6"/>
      <c r="EEL119" s="6"/>
      <c r="EEM119" s="6"/>
      <c r="EEN119" s="6"/>
      <c r="EEO119" s="6"/>
      <c r="EEP119" s="6"/>
      <c r="EEQ119" s="6"/>
      <c r="EER119" s="6"/>
      <c r="EES119" s="6"/>
      <c r="EET119" s="6"/>
      <c r="EEU119" s="6"/>
      <c r="EEV119" s="6"/>
      <c r="EEW119" s="6"/>
      <c r="EEX119" s="6"/>
      <c r="EEY119" s="6"/>
      <c r="EEZ119" s="6"/>
      <c r="EFA119" s="6"/>
      <c r="EFB119" s="6"/>
      <c r="EFC119" s="6"/>
      <c r="EFD119" s="6"/>
      <c r="EFE119" s="6"/>
      <c r="EFF119" s="6"/>
      <c r="EFG119" s="6"/>
      <c r="EFH119" s="6"/>
      <c r="EFI119" s="6"/>
      <c r="EFJ119" s="6"/>
      <c r="EFK119" s="6"/>
      <c r="EFL119" s="6"/>
      <c r="EFM119" s="6"/>
      <c r="EFN119" s="6"/>
      <c r="EFO119" s="6"/>
      <c r="EFP119" s="6"/>
      <c r="EFQ119" s="6"/>
      <c r="EFR119" s="6"/>
      <c r="EFS119" s="6"/>
      <c r="EFT119" s="6"/>
      <c r="EFU119" s="6"/>
      <c r="EFV119" s="6"/>
      <c r="EFW119" s="6"/>
      <c r="EFX119" s="6"/>
      <c r="EFY119" s="6"/>
      <c r="EFZ119" s="6"/>
      <c r="EGA119" s="6"/>
      <c r="EGB119" s="6"/>
      <c r="EGC119" s="6"/>
      <c r="EGD119" s="6"/>
      <c r="EGE119" s="6"/>
      <c r="EGF119" s="6"/>
      <c r="EGG119" s="6"/>
      <c r="EGH119" s="6"/>
      <c r="EGI119" s="6"/>
      <c r="EGJ119" s="6"/>
      <c r="EGK119" s="6"/>
      <c r="EGL119" s="6"/>
      <c r="EGM119" s="6"/>
      <c r="EGN119" s="6"/>
      <c r="EGO119" s="6"/>
      <c r="EGP119" s="6"/>
      <c r="EGQ119" s="6"/>
      <c r="EGR119" s="6"/>
      <c r="EGS119" s="6"/>
      <c r="EGT119" s="6"/>
      <c r="EGU119" s="6"/>
      <c r="EGV119" s="6"/>
      <c r="EGW119" s="6"/>
      <c r="EGX119" s="6"/>
      <c r="EGY119" s="6"/>
      <c r="EGZ119" s="6"/>
      <c r="EHA119" s="6"/>
      <c r="EHB119" s="6"/>
      <c r="EHC119" s="6"/>
      <c r="EHD119" s="6"/>
      <c r="EHE119" s="6"/>
      <c r="EHF119" s="6"/>
      <c r="EHG119" s="6"/>
      <c r="EHH119" s="6"/>
      <c r="EHI119" s="6"/>
      <c r="EHJ119" s="6"/>
      <c r="EHK119" s="6"/>
      <c r="EHL119" s="6"/>
      <c r="EHM119" s="6"/>
      <c r="EHN119" s="6"/>
      <c r="EHO119" s="6"/>
      <c r="EHP119" s="6"/>
      <c r="EHQ119" s="6"/>
      <c r="EHR119" s="6"/>
      <c r="EHS119" s="6"/>
      <c r="EHT119" s="6"/>
      <c r="EHU119" s="6"/>
      <c r="EHV119" s="6"/>
      <c r="EHW119" s="6"/>
      <c r="EHX119" s="6"/>
      <c r="EHY119" s="6"/>
      <c r="EHZ119" s="6"/>
      <c r="EIA119" s="6"/>
      <c r="EIB119" s="6"/>
      <c r="EIC119" s="6"/>
      <c r="EID119" s="6"/>
      <c r="EIE119" s="6"/>
      <c r="EIF119" s="6"/>
      <c r="EIG119" s="6"/>
      <c r="EIH119" s="6"/>
      <c r="EII119" s="6"/>
      <c r="EIJ119" s="6"/>
      <c r="EIK119" s="6"/>
      <c r="EIL119" s="6"/>
      <c r="EIM119" s="6"/>
      <c r="EIN119" s="6"/>
      <c r="EIO119" s="6"/>
      <c r="EIP119" s="6"/>
      <c r="EIQ119" s="6"/>
      <c r="EIR119" s="6"/>
      <c r="EIS119" s="6"/>
      <c r="EIT119" s="6"/>
      <c r="EIU119" s="6"/>
      <c r="EIV119" s="6"/>
      <c r="EIW119" s="6"/>
      <c r="EIX119" s="6"/>
      <c r="EIY119" s="6"/>
      <c r="EIZ119" s="6"/>
      <c r="EJA119" s="6"/>
      <c r="EJB119" s="6"/>
      <c r="EJC119" s="6"/>
      <c r="EJD119" s="6"/>
      <c r="EJE119" s="6"/>
      <c r="EJF119" s="6"/>
      <c r="EJG119" s="6"/>
      <c r="EJH119" s="6"/>
      <c r="EJI119" s="6"/>
      <c r="EJJ119" s="6"/>
      <c r="EJK119" s="6"/>
      <c r="EJL119" s="6"/>
      <c r="EJM119" s="6"/>
      <c r="EJN119" s="6"/>
      <c r="EJO119" s="6"/>
      <c r="EJP119" s="6"/>
      <c r="EJQ119" s="6"/>
      <c r="EJR119" s="6"/>
      <c r="EJS119" s="6"/>
      <c r="EJT119" s="6"/>
      <c r="EJU119" s="6"/>
      <c r="EJV119" s="6"/>
      <c r="EJW119" s="6"/>
      <c r="EJX119" s="6"/>
      <c r="EJY119" s="6"/>
      <c r="EJZ119" s="6"/>
      <c r="EKA119" s="6"/>
      <c r="EKB119" s="6"/>
      <c r="EKC119" s="6"/>
      <c r="EKD119" s="6"/>
      <c r="EKE119" s="6"/>
      <c r="EKF119" s="6"/>
      <c r="EKG119" s="6"/>
      <c r="EKH119" s="6"/>
      <c r="EKI119" s="6"/>
      <c r="EKJ119" s="6"/>
      <c r="EKK119" s="6"/>
      <c r="EKL119" s="6"/>
      <c r="EKM119" s="6"/>
      <c r="EKN119" s="6"/>
      <c r="EKO119" s="6"/>
      <c r="EKP119" s="6"/>
      <c r="EKQ119" s="6"/>
      <c r="EKR119" s="6"/>
      <c r="EKS119" s="6"/>
      <c r="EKT119" s="6"/>
      <c r="EKU119" s="6"/>
      <c r="EKV119" s="6"/>
      <c r="EKW119" s="6"/>
      <c r="EKX119" s="6"/>
      <c r="EKY119" s="6"/>
      <c r="EKZ119" s="6"/>
      <c r="ELA119" s="6"/>
      <c r="ELB119" s="6"/>
      <c r="ELC119" s="6"/>
      <c r="ELD119" s="6"/>
      <c r="ELE119" s="6"/>
      <c r="ELF119" s="6"/>
      <c r="ELG119" s="6"/>
      <c r="ELH119" s="6"/>
      <c r="ELI119" s="6"/>
      <c r="ELJ119" s="6"/>
      <c r="ELK119" s="6"/>
      <c r="ELL119" s="6"/>
      <c r="ELM119" s="6"/>
      <c r="ELN119" s="6"/>
      <c r="ELO119" s="6"/>
      <c r="ELP119" s="6"/>
      <c r="ELQ119" s="6"/>
      <c r="ELR119" s="6"/>
      <c r="ELS119" s="6"/>
      <c r="ELT119" s="6"/>
      <c r="ELU119" s="6"/>
      <c r="ELV119" s="6"/>
      <c r="ELW119" s="6"/>
      <c r="ELX119" s="6"/>
      <c r="ELY119" s="6"/>
      <c r="ELZ119" s="6"/>
      <c r="EMA119" s="6"/>
      <c r="EMB119" s="6"/>
      <c r="EMC119" s="6"/>
      <c r="EMD119" s="6"/>
      <c r="EME119" s="6"/>
      <c r="EMF119" s="6"/>
      <c r="EMG119" s="6"/>
      <c r="EMH119" s="6"/>
      <c r="EMI119" s="6"/>
      <c r="EMJ119" s="6"/>
      <c r="EMK119" s="6"/>
      <c r="EML119" s="6"/>
      <c r="EMM119" s="6"/>
      <c r="EMN119" s="6"/>
      <c r="EMO119" s="6"/>
      <c r="EMP119" s="6"/>
      <c r="EMQ119" s="6"/>
      <c r="EMR119" s="6"/>
      <c r="EMS119" s="6"/>
      <c r="EMT119" s="6"/>
      <c r="EMU119" s="6"/>
      <c r="EMV119" s="6"/>
      <c r="EMW119" s="6"/>
      <c r="EMX119" s="6"/>
      <c r="EMY119" s="6"/>
      <c r="EMZ119" s="6"/>
      <c r="ENA119" s="6"/>
      <c r="ENB119" s="6"/>
      <c r="ENC119" s="6"/>
      <c r="END119" s="6"/>
      <c r="ENE119" s="6"/>
      <c r="ENF119" s="6"/>
      <c r="ENG119" s="6"/>
      <c r="ENH119" s="6"/>
      <c r="ENI119" s="6"/>
      <c r="ENJ119" s="6"/>
      <c r="ENK119" s="6"/>
      <c r="ENL119" s="6"/>
      <c r="ENM119" s="6"/>
      <c r="ENN119" s="6"/>
      <c r="ENO119" s="6"/>
      <c r="ENP119" s="6"/>
      <c r="ENQ119" s="6"/>
      <c r="ENR119" s="6"/>
      <c r="ENS119" s="6"/>
      <c r="ENT119" s="6"/>
      <c r="ENU119" s="6"/>
      <c r="ENV119" s="6"/>
      <c r="ENW119" s="6"/>
      <c r="ENX119" s="6"/>
      <c r="ENY119" s="6"/>
      <c r="ENZ119" s="6"/>
      <c r="EOA119" s="6"/>
      <c r="EOB119" s="6"/>
      <c r="EOC119" s="6"/>
      <c r="EOD119" s="6"/>
      <c r="EOE119" s="6"/>
      <c r="EOF119" s="6"/>
      <c r="EOG119" s="6"/>
      <c r="EOH119" s="6"/>
      <c r="EOI119" s="6"/>
      <c r="EOJ119" s="6"/>
      <c r="EOK119" s="6"/>
      <c r="EOL119" s="6"/>
      <c r="EOM119" s="6"/>
      <c r="EON119" s="6"/>
      <c r="EOO119" s="6"/>
      <c r="EOP119" s="6"/>
      <c r="EOQ119" s="6"/>
      <c r="EOR119" s="6"/>
      <c r="EOS119" s="6"/>
      <c r="EOT119" s="6"/>
      <c r="EOU119" s="6"/>
      <c r="EOV119" s="6"/>
      <c r="EOW119" s="6"/>
      <c r="EOX119" s="6"/>
      <c r="EOY119" s="6"/>
      <c r="EOZ119" s="6"/>
      <c r="EPA119" s="6"/>
      <c r="EPB119" s="6"/>
      <c r="EPC119" s="6"/>
      <c r="EPD119" s="6"/>
      <c r="EPE119" s="6"/>
      <c r="EPF119" s="6"/>
      <c r="EPG119" s="6"/>
      <c r="EPH119" s="6"/>
      <c r="EPI119" s="6"/>
      <c r="EPJ119" s="6"/>
      <c r="EPK119" s="6"/>
      <c r="EPL119" s="6"/>
      <c r="EPM119" s="6"/>
      <c r="EPN119" s="6"/>
      <c r="EPO119" s="6"/>
      <c r="EPP119" s="6"/>
      <c r="EPQ119" s="6"/>
      <c r="EPR119" s="6"/>
      <c r="EPS119" s="6"/>
      <c r="EPT119" s="6"/>
      <c r="EPU119" s="6"/>
      <c r="EPV119" s="6"/>
      <c r="EPW119" s="6"/>
      <c r="EPX119" s="6"/>
      <c r="EPY119" s="6"/>
      <c r="EPZ119" s="6"/>
      <c r="EQA119" s="6"/>
      <c r="EQB119" s="6"/>
      <c r="EQC119" s="6"/>
      <c r="EQD119" s="6"/>
      <c r="EQE119" s="6"/>
      <c r="EQF119" s="6"/>
      <c r="EQG119" s="6"/>
      <c r="EQH119" s="6"/>
      <c r="EQI119" s="6"/>
      <c r="EQJ119" s="6"/>
      <c r="EQK119" s="6"/>
      <c r="EQL119" s="6"/>
      <c r="EQM119" s="6"/>
      <c r="EQN119" s="6"/>
      <c r="EQO119" s="6"/>
      <c r="EQP119" s="6"/>
      <c r="EQQ119" s="6"/>
      <c r="EQR119" s="6"/>
      <c r="EQS119" s="6"/>
      <c r="EQT119" s="6"/>
      <c r="EQU119" s="6"/>
      <c r="EQV119" s="6"/>
      <c r="EQW119" s="6"/>
      <c r="EQX119" s="6"/>
      <c r="EQY119" s="6"/>
      <c r="EQZ119" s="6"/>
      <c r="ERA119" s="6"/>
      <c r="ERB119" s="6"/>
      <c r="ERC119" s="6"/>
      <c r="ERD119" s="6"/>
      <c r="ERE119" s="6"/>
      <c r="ERF119" s="6"/>
      <c r="ERG119" s="6"/>
      <c r="ERH119" s="6"/>
      <c r="ERI119" s="6"/>
      <c r="ERJ119" s="6"/>
      <c r="ERK119" s="6"/>
      <c r="ERL119" s="6"/>
      <c r="ERM119" s="6"/>
      <c r="ERN119" s="6"/>
      <c r="ERO119" s="6"/>
      <c r="ERP119" s="6"/>
      <c r="ERQ119" s="6"/>
      <c r="ERR119" s="6"/>
      <c r="ERS119" s="6"/>
      <c r="ERT119" s="6"/>
      <c r="ERU119" s="6"/>
      <c r="ERV119" s="6"/>
      <c r="ERW119" s="6"/>
      <c r="ERX119" s="6"/>
      <c r="ERY119" s="6"/>
      <c r="ERZ119" s="6"/>
      <c r="ESA119" s="6"/>
      <c r="ESB119" s="6"/>
      <c r="ESC119" s="6"/>
      <c r="ESD119" s="6"/>
      <c r="ESE119" s="6"/>
      <c r="ESF119" s="6"/>
      <c r="ESG119" s="6"/>
      <c r="ESH119" s="6"/>
      <c r="ESI119" s="6"/>
      <c r="ESJ119" s="6"/>
      <c r="ESK119" s="6"/>
      <c r="ESL119" s="6"/>
      <c r="ESM119" s="6"/>
      <c r="ESN119" s="6"/>
      <c r="ESO119" s="6"/>
      <c r="ESP119" s="6"/>
      <c r="ESQ119" s="6"/>
      <c r="ESR119" s="6"/>
      <c r="ESS119" s="6"/>
      <c r="EST119" s="6"/>
      <c r="ESU119" s="6"/>
      <c r="ESV119" s="6"/>
      <c r="ESW119" s="6"/>
      <c r="ESX119" s="6"/>
      <c r="ESY119" s="6"/>
      <c r="ESZ119" s="6"/>
      <c r="ETA119" s="6"/>
      <c r="ETB119" s="6"/>
      <c r="ETC119" s="6"/>
      <c r="ETD119" s="6"/>
      <c r="ETE119" s="6"/>
      <c r="ETF119" s="6"/>
      <c r="ETG119" s="6"/>
      <c r="ETH119" s="6"/>
      <c r="ETI119" s="6"/>
      <c r="ETJ119" s="6"/>
      <c r="ETK119" s="6"/>
      <c r="ETL119" s="6"/>
      <c r="ETM119" s="6"/>
      <c r="ETN119" s="6"/>
      <c r="ETO119" s="6"/>
      <c r="ETP119" s="6"/>
      <c r="ETQ119" s="6"/>
      <c r="ETR119" s="6"/>
      <c r="ETS119" s="6"/>
      <c r="ETT119" s="6"/>
      <c r="ETU119" s="6"/>
      <c r="ETV119" s="6"/>
      <c r="ETW119" s="6"/>
      <c r="ETX119" s="6"/>
      <c r="ETY119" s="6"/>
      <c r="ETZ119" s="6"/>
      <c r="EUA119" s="6"/>
      <c r="EUB119" s="6"/>
      <c r="EUC119" s="6"/>
      <c r="EUD119" s="6"/>
      <c r="EUE119" s="6"/>
      <c r="EUF119" s="6"/>
      <c r="EUG119" s="6"/>
      <c r="EUH119" s="6"/>
      <c r="EUI119" s="6"/>
      <c r="EUJ119" s="6"/>
      <c r="EUK119" s="6"/>
      <c r="EUL119" s="6"/>
      <c r="EUM119" s="6"/>
      <c r="EUN119" s="6"/>
      <c r="EUO119" s="6"/>
      <c r="EUP119" s="6"/>
      <c r="EUQ119" s="6"/>
      <c r="EUR119" s="6"/>
      <c r="EUS119" s="6"/>
      <c r="EUT119" s="6"/>
      <c r="EUU119" s="6"/>
      <c r="EUV119" s="6"/>
      <c r="EUW119" s="6"/>
      <c r="EUX119" s="6"/>
      <c r="EUY119" s="6"/>
      <c r="EUZ119" s="6"/>
      <c r="EVA119" s="6"/>
      <c r="EVB119" s="6"/>
      <c r="EVC119" s="6"/>
      <c r="EVD119" s="6"/>
      <c r="EVE119" s="6"/>
      <c r="EVF119" s="6"/>
      <c r="EVG119" s="6"/>
      <c r="EVH119" s="6"/>
      <c r="EVI119" s="6"/>
      <c r="EVJ119" s="6"/>
      <c r="EVK119" s="6"/>
      <c r="EVL119" s="6"/>
      <c r="EVM119" s="6"/>
      <c r="EVN119" s="6"/>
      <c r="EVO119" s="6"/>
      <c r="EVP119" s="6"/>
      <c r="EVQ119" s="6"/>
      <c r="EVR119" s="6"/>
      <c r="EVS119" s="6"/>
      <c r="EVT119" s="6"/>
      <c r="EVU119" s="6"/>
      <c r="EVV119" s="6"/>
      <c r="EVW119" s="6"/>
      <c r="EVX119" s="6"/>
      <c r="EVY119" s="6"/>
      <c r="EVZ119" s="6"/>
      <c r="EWA119" s="6"/>
      <c r="EWB119" s="6"/>
      <c r="EWC119" s="6"/>
      <c r="EWD119" s="6"/>
      <c r="EWE119" s="6"/>
      <c r="EWF119" s="6"/>
      <c r="EWG119" s="6"/>
      <c r="EWH119" s="6"/>
      <c r="EWI119" s="6"/>
      <c r="EWJ119" s="6"/>
      <c r="EWK119" s="6"/>
      <c r="EWL119" s="6"/>
      <c r="EWM119" s="6"/>
      <c r="EWN119" s="6"/>
      <c r="EWO119" s="6"/>
      <c r="EWP119" s="6"/>
      <c r="EWQ119" s="6"/>
      <c r="EWR119" s="6"/>
      <c r="EWS119" s="6"/>
      <c r="EWT119" s="6"/>
      <c r="EWU119" s="6"/>
      <c r="EWV119" s="6"/>
      <c r="EWW119" s="6"/>
      <c r="EWX119" s="6"/>
      <c r="EWY119" s="6"/>
      <c r="EWZ119" s="6"/>
      <c r="EXA119" s="6"/>
      <c r="EXB119" s="6"/>
      <c r="EXC119" s="6"/>
      <c r="EXD119" s="6"/>
      <c r="EXE119" s="6"/>
      <c r="EXF119" s="6"/>
      <c r="EXG119" s="6"/>
      <c r="EXH119" s="6"/>
      <c r="EXI119" s="6"/>
      <c r="EXJ119" s="6"/>
      <c r="EXK119" s="6"/>
      <c r="EXL119" s="6"/>
      <c r="EXM119" s="6"/>
      <c r="EXN119" s="6"/>
      <c r="EXO119" s="6"/>
      <c r="EXP119" s="6"/>
      <c r="EXQ119" s="6"/>
      <c r="EXR119" s="6"/>
      <c r="EXS119" s="6"/>
      <c r="EXT119" s="6"/>
      <c r="EXU119" s="6"/>
      <c r="EXV119" s="6"/>
      <c r="EXW119" s="6"/>
      <c r="EXX119" s="6"/>
      <c r="EXY119" s="6"/>
      <c r="EXZ119" s="6"/>
      <c r="EYA119" s="6"/>
      <c r="EYB119" s="6"/>
      <c r="EYC119" s="6"/>
      <c r="EYD119" s="6"/>
      <c r="EYE119" s="6"/>
      <c r="EYF119" s="6"/>
      <c r="EYG119" s="6"/>
      <c r="EYH119" s="6"/>
      <c r="EYI119" s="6"/>
      <c r="EYJ119" s="6"/>
      <c r="EYK119" s="6"/>
      <c r="EYL119" s="6"/>
      <c r="EYM119" s="6"/>
      <c r="EYN119" s="6"/>
      <c r="EYO119" s="6"/>
      <c r="EYP119" s="6"/>
      <c r="EYQ119" s="6"/>
      <c r="EYR119" s="6"/>
      <c r="EYS119" s="6"/>
      <c r="EYT119" s="6"/>
      <c r="EYU119" s="6"/>
      <c r="EYV119" s="6"/>
      <c r="EYW119" s="6"/>
      <c r="EYX119" s="6"/>
      <c r="EYY119" s="6"/>
      <c r="EYZ119" s="6"/>
      <c r="EZA119" s="6"/>
      <c r="EZB119" s="6"/>
      <c r="EZC119" s="6"/>
      <c r="EZD119" s="6"/>
      <c r="EZE119" s="6"/>
      <c r="EZF119" s="6"/>
      <c r="EZG119" s="6"/>
      <c r="EZH119" s="6"/>
      <c r="EZI119" s="6"/>
      <c r="EZJ119" s="6"/>
      <c r="EZK119" s="6"/>
      <c r="EZL119" s="6"/>
      <c r="EZM119" s="6"/>
      <c r="EZN119" s="6"/>
      <c r="EZO119" s="6"/>
      <c r="EZP119" s="6"/>
      <c r="EZQ119" s="6"/>
      <c r="EZR119" s="6"/>
      <c r="EZS119" s="6"/>
      <c r="EZT119" s="6"/>
      <c r="EZU119" s="6"/>
      <c r="EZV119" s="6"/>
      <c r="EZW119" s="6"/>
      <c r="EZX119" s="6"/>
      <c r="EZY119" s="6"/>
      <c r="EZZ119" s="6"/>
      <c r="FAA119" s="6"/>
      <c r="FAB119" s="6"/>
      <c r="FAC119" s="6"/>
      <c r="FAD119" s="6"/>
      <c r="FAE119" s="6"/>
      <c r="FAF119" s="6"/>
      <c r="FAG119" s="6"/>
      <c r="FAH119" s="6"/>
      <c r="FAI119" s="6"/>
      <c r="FAJ119" s="6"/>
      <c r="FAK119" s="6"/>
      <c r="FAL119" s="6"/>
      <c r="FAM119" s="6"/>
      <c r="FAN119" s="6"/>
      <c r="FAO119" s="6"/>
      <c r="FAP119" s="6"/>
      <c r="FAQ119" s="6"/>
      <c r="FAR119" s="6"/>
      <c r="FAS119" s="6"/>
      <c r="FAT119" s="6"/>
      <c r="FAU119" s="6"/>
      <c r="FAV119" s="6"/>
      <c r="FAW119" s="6"/>
      <c r="FAX119" s="6"/>
      <c r="FAY119" s="6"/>
      <c r="FAZ119" s="6"/>
      <c r="FBA119" s="6"/>
      <c r="FBB119" s="6"/>
      <c r="FBC119" s="6"/>
      <c r="FBD119" s="6"/>
      <c r="FBE119" s="6"/>
      <c r="FBF119" s="6"/>
      <c r="FBG119" s="6"/>
      <c r="FBH119" s="6"/>
      <c r="FBI119" s="6"/>
      <c r="FBJ119" s="6"/>
      <c r="FBK119" s="6"/>
      <c r="FBL119" s="6"/>
      <c r="FBM119" s="6"/>
      <c r="FBN119" s="6"/>
      <c r="FBO119" s="6"/>
      <c r="FBP119" s="6"/>
      <c r="FBQ119" s="6"/>
      <c r="FBR119" s="6"/>
      <c r="FBS119" s="6"/>
      <c r="FBT119" s="6"/>
      <c r="FBU119" s="6"/>
      <c r="FBV119" s="6"/>
      <c r="FBW119" s="6"/>
      <c r="FBX119" s="6"/>
      <c r="FBY119" s="6"/>
      <c r="FBZ119" s="6"/>
      <c r="FCA119" s="6"/>
      <c r="FCB119" s="6"/>
      <c r="FCC119" s="6"/>
      <c r="FCD119" s="6"/>
      <c r="FCE119" s="6"/>
      <c r="FCF119" s="6"/>
      <c r="FCG119" s="6"/>
      <c r="FCH119" s="6"/>
      <c r="FCI119" s="6"/>
      <c r="FCJ119" s="6"/>
      <c r="FCK119" s="6"/>
      <c r="FCL119" s="6"/>
      <c r="FCM119" s="6"/>
      <c r="FCN119" s="6"/>
      <c r="FCO119" s="6"/>
      <c r="FCP119" s="6"/>
      <c r="FCQ119" s="6"/>
      <c r="FCR119" s="6"/>
      <c r="FCS119" s="6"/>
      <c r="FCT119" s="6"/>
      <c r="FCU119" s="6"/>
      <c r="FCV119" s="6"/>
      <c r="FCW119" s="6"/>
      <c r="FCX119" s="6"/>
      <c r="FCY119" s="6"/>
      <c r="FCZ119" s="6"/>
      <c r="FDA119" s="6"/>
      <c r="FDB119" s="6"/>
      <c r="FDC119" s="6"/>
      <c r="FDD119" s="6"/>
      <c r="FDE119" s="6"/>
      <c r="FDF119" s="6"/>
      <c r="FDG119" s="6"/>
      <c r="FDH119" s="6"/>
      <c r="FDI119" s="6"/>
      <c r="FDJ119" s="6"/>
      <c r="FDK119" s="6"/>
      <c r="FDL119" s="6"/>
      <c r="FDM119" s="6"/>
      <c r="FDN119" s="6"/>
      <c r="FDO119" s="6"/>
      <c r="FDP119" s="6"/>
      <c r="FDQ119" s="6"/>
      <c r="FDR119" s="6"/>
      <c r="FDS119" s="6"/>
      <c r="FDT119" s="6"/>
      <c r="FDU119" s="6"/>
      <c r="FDV119" s="6"/>
      <c r="FDW119" s="6"/>
      <c r="FDX119" s="6"/>
      <c r="FDY119" s="6"/>
      <c r="FDZ119" s="6"/>
      <c r="FEA119" s="6"/>
      <c r="FEB119" s="6"/>
      <c r="FEC119" s="6"/>
      <c r="FED119" s="6"/>
      <c r="FEE119" s="6"/>
      <c r="FEF119" s="6"/>
      <c r="FEG119" s="6"/>
      <c r="FEH119" s="6"/>
      <c r="FEI119" s="6"/>
      <c r="FEJ119" s="6"/>
      <c r="FEK119" s="6"/>
      <c r="FEL119" s="6"/>
      <c r="FEM119" s="6"/>
      <c r="FEN119" s="6"/>
      <c r="FEO119" s="6"/>
      <c r="FEP119" s="6"/>
      <c r="FEQ119" s="6"/>
      <c r="FER119" s="6"/>
      <c r="FES119" s="6"/>
      <c r="FET119" s="6"/>
      <c r="FEU119" s="6"/>
      <c r="FEV119" s="6"/>
      <c r="FEW119" s="6"/>
      <c r="FEX119" s="6"/>
      <c r="FEY119" s="6"/>
      <c r="FEZ119" s="6"/>
      <c r="FFA119" s="6"/>
      <c r="FFB119" s="6"/>
      <c r="FFC119" s="6"/>
      <c r="FFD119" s="6"/>
      <c r="FFE119" s="6"/>
      <c r="FFF119" s="6"/>
      <c r="FFG119" s="6"/>
      <c r="FFH119" s="6"/>
      <c r="FFI119" s="6"/>
      <c r="FFJ119" s="6"/>
      <c r="FFK119" s="6"/>
      <c r="FFL119" s="6"/>
      <c r="FFM119" s="6"/>
      <c r="FFN119" s="6"/>
      <c r="FFO119" s="6"/>
      <c r="FFP119" s="6"/>
      <c r="FFQ119" s="6"/>
      <c r="FFR119" s="6"/>
      <c r="FFS119" s="6"/>
      <c r="FFT119" s="6"/>
      <c r="FFU119" s="6"/>
      <c r="FFV119" s="6"/>
      <c r="FFW119" s="6"/>
      <c r="FFX119" s="6"/>
      <c r="FFY119" s="6"/>
      <c r="FFZ119" s="6"/>
      <c r="FGA119" s="6"/>
      <c r="FGB119" s="6"/>
      <c r="FGC119" s="6"/>
      <c r="FGD119" s="6"/>
      <c r="FGE119" s="6"/>
      <c r="FGF119" s="6"/>
      <c r="FGG119" s="6"/>
      <c r="FGH119" s="6"/>
      <c r="FGI119" s="6"/>
      <c r="FGJ119" s="6"/>
      <c r="FGK119" s="6"/>
      <c r="FGL119" s="6"/>
      <c r="FGM119" s="6"/>
      <c r="FGN119" s="6"/>
      <c r="FGO119" s="6"/>
      <c r="FGP119" s="6"/>
      <c r="FGQ119" s="6"/>
      <c r="FGR119" s="6"/>
      <c r="FGS119" s="6"/>
      <c r="FGT119" s="6"/>
      <c r="FGU119" s="6"/>
      <c r="FGV119" s="6"/>
      <c r="FGW119" s="6"/>
      <c r="FGX119" s="6"/>
      <c r="FGY119" s="6"/>
      <c r="FGZ119" s="6"/>
      <c r="FHA119" s="6"/>
      <c r="FHB119" s="6"/>
      <c r="FHC119" s="6"/>
      <c r="FHD119" s="6"/>
      <c r="FHE119" s="6"/>
      <c r="FHF119" s="6"/>
      <c r="FHG119" s="6"/>
      <c r="FHH119" s="6"/>
      <c r="FHI119" s="6"/>
      <c r="FHJ119" s="6"/>
      <c r="FHK119" s="6"/>
      <c r="FHL119" s="6"/>
      <c r="FHM119" s="6"/>
      <c r="FHN119" s="6"/>
      <c r="FHO119" s="6"/>
      <c r="FHP119" s="6"/>
      <c r="FHQ119" s="6"/>
      <c r="FHR119" s="6"/>
      <c r="FHS119" s="6"/>
      <c r="FHT119" s="6"/>
      <c r="FHU119" s="6"/>
      <c r="FHV119" s="6"/>
      <c r="FHW119" s="6"/>
      <c r="FHX119" s="6"/>
      <c r="FHY119" s="6"/>
      <c r="FHZ119" s="6"/>
      <c r="FIA119" s="6"/>
      <c r="FIB119" s="6"/>
      <c r="FIC119" s="6"/>
      <c r="FID119" s="6"/>
      <c r="FIE119" s="6"/>
      <c r="FIF119" s="6"/>
      <c r="FIG119" s="6"/>
      <c r="FIH119" s="6"/>
      <c r="FII119" s="6"/>
      <c r="FIJ119" s="6"/>
      <c r="FIK119" s="6"/>
      <c r="FIL119" s="6"/>
      <c r="FIM119" s="6"/>
      <c r="FIN119" s="6"/>
      <c r="FIO119" s="6"/>
      <c r="FIP119" s="6"/>
      <c r="FIQ119" s="6"/>
      <c r="FIR119" s="6"/>
      <c r="FIS119" s="6"/>
      <c r="FIT119" s="6"/>
      <c r="FIU119" s="6"/>
      <c r="FIV119" s="6"/>
      <c r="FIW119" s="6"/>
      <c r="FIX119" s="6"/>
      <c r="FIY119" s="6"/>
      <c r="FIZ119" s="6"/>
      <c r="FJA119" s="6"/>
      <c r="FJB119" s="6"/>
      <c r="FJC119" s="6"/>
      <c r="FJD119" s="6"/>
      <c r="FJE119" s="6"/>
      <c r="FJF119" s="6"/>
      <c r="FJG119" s="6"/>
      <c r="FJH119" s="6"/>
      <c r="FJI119" s="6"/>
      <c r="FJJ119" s="6"/>
      <c r="FJK119" s="6"/>
      <c r="FJL119" s="6"/>
      <c r="FJM119" s="6"/>
      <c r="FJN119" s="6"/>
      <c r="FJO119" s="6"/>
      <c r="FJP119" s="6"/>
      <c r="FJQ119" s="6"/>
      <c r="FJR119" s="6"/>
      <c r="FJS119" s="6"/>
      <c r="FJT119" s="6"/>
      <c r="FJU119" s="6"/>
      <c r="FJV119" s="6"/>
      <c r="FJW119" s="6"/>
      <c r="FJX119" s="6"/>
      <c r="FJY119" s="6"/>
      <c r="FJZ119" s="6"/>
      <c r="FKA119" s="6"/>
      <c r="FKB119" s="6"/>
      <c r="FKC119" s="6"/>
      <c r="FKD119" s="6"/>
      <c r="FKE119" s="6"/>
      <c r="FKF119" s="6"/>
      <c r="FKG119" s="6"/>
      <c r="FKH119" s="6"/>
      <c r="FKI119" s="6"/>
      <c r="FKJ119" s="6"/>
      <c r="FKK119" s="6"/>
      <c r="FKL119" s="6"/>
      <c r="FKM119" s="6"/>
      <c r="FKN119" s="6"/>
      <c r="FKO119" s="6"/>
      <c r="FKP119" s="6"/>
      <c r="FKQ119" s="6"/>
      <c r="FKR119" s="6"/>
      <c r="FKS119" s="6"/>
      <c r="FKT119" s="6"/>
      <c r="FKU119" s="6"/>
      <c r="FKV119" s="6"/>
      <c r="FKW119" s="6"/>
      <c r="FKX119" s="6"/>
      <c r="FKY119" s="6"/>
      <c r="FKZ119" s="6"/>
      <c r="FLA119" s="6"/>
      <c r="FLB119" s="6"/>
      <c r="FLC119" s="6"/>
      <c r="FLD119" s="6"/>
      <c r="FLE119" s="6"/>
      <c r="FLF119" s="6"/>
      <c r="FLG119" s="6"/>
      <c r="FLH119" s="6"/>
      <c r="FLI119" s="6"/>
      <c r="FLJ119" s="6"/>
      <c r="FLK119" s="6"/>
      <c r="FLL119" s="6"/>
      <c r="FLM119" s="6"/>
      <c r="FLN119" s="6"/>
      <c r="FLO119" s="6"/>
      <c r="FLP119" s="6"/>
      <c r="FLQ119" s="6"/>
      <c r="FLR119" s="6"/>
      <c r="FLS119" s="6"/>
      <c r="FLT119" s="6"/>
      <c r="FLU119" s="6"/>
      <c r="FLV119" s="6"/>
      <c r="FLW119" s="6"/>
      <c r="FLX119" s="6"/>
      <c r="FLY119" s="6"/>
      <c r="FLZ119" s="6"/>
      <c r="FMA119" s="6"/>
      <c r="FMB119" s="6"/>
      <c r="FMC119" s="6"/>
      <c r="FMD119" s="6"/>
      <c r="FME119" s="6"/>
      <c r="FMF119" s="6"/>
      <c r="FMG119" s="6"/>
      <c r="FMH119" s="6"/>
      <c r="FMI119" s="6"/>
      <c r="FMJ119" s="6"/>
      <c r="FMK119" s="6"/>
      <c r="FML119" s="6"/>
      <c r="FMM119" s="6"/>
      <c r="FMN119" s="6"/>
      <c r="FMO119" s="6"/>
      <c r="FMP119" s="6"/>
      <c r="FMQ119" s="6"/>
      <c r="FMR119" s="6"/>
      <c r="FMS119" s="6"/>
      <c r="FMT119" s="6"/>
      <c r="FMU119" s="6"/>
      <c r="FMV119" s="6"/>
      <c r="FMW119" s="6"/>
      <c r="FMX119" s="6"/>
      <c r="FMY119" s="6"/>
      <c r="FMZ119" s="6"/>
      <c r="FNA119" s="6"/>
      <c r="FNB119" s="6"/>
      <c r="FNC119" s="6"/>
      <c r="FND119" s="6"/>
      <c r="FNE119" s="6"/>
      <c r="FNF119" s="6"/>
      <c r="FNG119" s="6"/>
      <c r="FNH119" s="6"/>
      <c r="FNI119" s="6"/>
      <c r="FNJ119" s="6"/>
      <c r="FNK119" s="6"/>
      <c r="FNL119" s="6"/>
      <c r="FNM119" s="6"/>
      <c r="FNN119" s="6"/>
      <c r="FNO119" s="6"/>
      <c r="FNP119" s="6"/>
      <c r="FNQ119" s="6"/>
      <c r="FNR119" s="6"/>
      <c r="FNS119" s="6"/>
      <c r="FNT119" s="6"/>
      <c r="FNU119" s="6"/>
      <c r="FNV119" s="6"/>
      <c r="FNW119" s="6"/>
      <c r="FNX119" s="6"/>
      <c r="FNY119" s="6"/>
      <c r="FNZ119" s="6"/>
      <c r="FOA119" s="6"/>
      <c r="FOB119" s="6"/>
      <c r="FOC119" s="6"/>
      <c r="FOD119" s="6"/>
      <c r="FOE119" s="6"/>
      <c r="FOF119" s="6"/>
      <c r="FOG119" s="6"/>
      <c r="FOH119" s="6"/>
      <c r="FOI119" s="6"/>
      <c r="FOJ119" s="6"/>
      <c r="FOK119" s="6"/>
      <c r="FOL119" s="6"/>
      <c r="FOM119" s="6"/>
      <c r="FON119" s="6"/>
      <c r="FOO119" s="6"/>
      <c r="FOP119" s="6"/>
      <c r="FOQ119" s="6"/>
      <c r="FOR119" s="6"/>
      <c r="FOS119" s="6"/>
      <c r="FOT119" s="6"/>
      <c r="FOU119" s="6"/>
      <c r="FOV119" s="6"/>
      <c r="FOW119" s="6"/>
      <c r="FOX119" s="6"/>
      <c r="FOY119" s="6"/>
      <c r="FOZ119" s="6"/>
      <c r="FPA119" s="6"/>
      <c r="FPB119" s="6"/>
      <c r="FPC119" s="6"/>
      <c r="FPD119" s="6"/>
      <c r="FPE119" s="6"/>
      <c r="FPF119" s="6"/>
      <c r="FPG119" s="6"/>
      <c r="FPH119" s="6"/>
      <c r="FPI119" s="6"/>
      <c r="FPJ119" s="6"/>
      <c r="FPK119" s="6"/>
      <c r="FPL119" s="6"/>
      <c r="FPM119" s="6"/>
      <c r="FPN119" s="6"/>
      <c r="FPO119" s="6"/>
      <c r="FPP119" s="6"/>
      <c r="FPQ119" s="6"/>
      <c r="FPR119" s="6"/>
      <c r="FPS119" s="6"/>
      <c r="FPT119" s="6"/>
      <c r="FPU119" s="6"/>
      <c r="FPV119" s="6"/>
      <c r="FPW119" s="6"/>
      <c r="FPX119" s="6"/>
      <c r="FPY119" s="6"/>
      <c r="FPZ119" s="6"/>
      <c r="FQA119" s="6"/>
      <c r="FQB119" s="6"/>
      <c r="FQC119" s="6"/>
      <c r="FQD119" s="6"/>
      <c r="FQE119" s="6"/>
      <c r="FQF119" s="6"/>
      <c r="FQG119" s="6"/>
      <c r="FQH119" s="6"/>
      <c r="FQI119" s="6"/>
      <c r="FQJ119" s="6"/>
      <c r="FQK119" s="6"/>
      <c r="FQL119" s="6"/>
      <c r="FQM119" s="6"/>
      <c r="FQN119" s="6"/>
      <c r="FQO119" s="6"/>
      <c r="FQP119" s="6"/>
      <c r="FQQ119" s="6"/>
      <c r="FQR119" s="6"/>
      <c r="FQS119" s="6"/>
      <c r="FQT119" s="6"/>
      <c r="FQU119" s="6"/>
      <c r="FQV119" s="6"/>
      <c r="FQW119" s="6"/>
      <c r="FQX119" s="6"/>
      <c r="FQY119" s="6"/>
      <c r="FQZ119" s="6"/>
      <c r="FRA119" s="6"/>
      <c r="FRB119" s="6"/>
      <c r="FRC119" s="6"/>
      <c r="FRD119" s="6"/>
      <c r="FRE119" s="6"/>
      <c r="FRF119" s="6"/>
      <c r="FRG119" s="6"/>
      <c r="FRH119" s="6"/>
      <c r="FRI119" s="6"/>
      <c r="FRJ119" s="6"/>
      <c r="FRK119" s="6"/>
      <c r="FRL119" s="6"/>
      <c r="FRM119" s="6"/>
      <c r="FRN119" s="6"/>
      <c r="FRO119" s="6"/>
      <c r="FRP119" s="6"/>
      <c r="FRQ119" s="6"/>
      <c r="FRR119" s="6"/>
      <c r="FRS119" s="6"/>
      <c r="FRT119" s="6"/>
      <c r="FRU119" s="6"/>
      <c r="FRV119" s="6"/>
      <c r="FRW119" s="6"/>
      <c r="FRX119" s="6"/>
      <c r="FRY119" s="6"/>
      <c r="FRZ119" s="6"/>
      <c r="FSA119" s="6"/>
      <c r="FSB119" s="6"/>
      <c r="FSC119" s="6"/>
      <c r="FSD119" s="6"/>
      <c r="FSE119" s="6"/>
      <c r="FSF119" s="6"/>
      <c r="FSG119" s="6"/>
      <c r="FSH119" s="6"/>
      <c r="FSI119" s="6"/>
      <c r="FSJ119" s="6"/>
      <c r="FSK119" s="6"/>
      <c r="FSL119" s="6"/>
      <c r="FSM119" s="6"/>
      <c r="FSN119" s="6"/>
      <c r="FSO119" s="6"/>
      <c r="FSP119" s="6"/>
      <c r="FSQ119" s="6"/>
      <c r="FSR119" s="6"/>
      <c r="FSS119" s="6"/>
      <c r="FST119" s="6"/>
      <c r="FSU119" s="6"/>
      <c r="FSV119" s="6"/>
      <c r="FSW119" s="6"/>
      <c r="FSX119" s="6"/>
      <c r="FSY119" s="6"/>
      <c r="FSZ119" s="6"/>
      <c r="FTA119" s="6"/>
      <c r="FTB119" s="6"/>
      <c r="FTC119" s="6"/>
      <c r="FTD119" s="6"/>
      <c r="FTE119" s="6"/>
      <c r="FTF119" s="6"/>
      <c r="FTG119" s="6"/>
      <c r="FTH119" s="6"/>
      <c r="FTI119" s="6"/>
      <c r="FTJ119" s="6"/>
      <c r="FTK119" s="6"/>
      <c r="FTL119" s="6"/>
      <c r="FTM119" s="6"/>
      <c r="FTN119" s="6"/>
      <c r="FTO119" s="6"/>
      <c r="FTP119" s="6"/>
      <c r="FTQ119" s="6"/>
      <c r="FTR119" s="6"/>
      <c r="FTS119" s="6"/>
      <c r="FTT119" s="6"/>
      <c r="FTU119" s="6"/>
      <c r="FTV119" s="6"/>
      <c r="FTW119" s="6"/>
      <c r="FTX119" s="6"/>
      <c r="FTY119" s="6"/>
      <c r="FTZ119" s="6"/>
      <c r="FUA119" s="6"/>
      <c r="FUB119" s="6"/>
      <c r="FUC119" s="6"/>
      <c r="FUD119" s="6"/>
      <c r="FUE119" s="6"/>
      <c r="FUF119" s="6"/>
      <c r="FUG119" s="6"/>
      <c r="FUH119" s="6"/>
      <c r="FUI119" s="6"/>
      <c r="FUJ119" s="6"/>
      <c r="FUK119" s="6"/>
      <c r="FUL119" s="6"/>
      <c r="FUM119" s="6"/>
      <c r="FUN119" s="6"/>
      <c r="FUO119" s="6"/>
      <c r="FUP119" s="6"/>
      <c r="FUQ119" s="6"/>
      <c r="FUR119" s="6"/>
      <c r="FUS119" s="6"/>
      <c r="FUT119" s="6"/>
      <c r="FUU119" s="6"/>
      <c r="FUV119" s="6"/>
      <c r="FUW119" s="6"/>
      <c r="FUX119" s="6"/>
      <c r="FUY119" s="6"/>
      <c r="FUZ119" s="6"/>
      <c r="FVA119" s="6"/>
      <c r="FVB119" s="6"/>
      <c r="FVC119" s="6"/>
      <c r="FVD119" s="6"/>
      <c r="FVE119" s="6"/>
      <c r="FVF119" s="6"/>
      <c r="FVG119" s="6"/>
      <c r="FVH119" s="6"/>
      <c r="FVI119" s="6"/>
      <c r="FVJ119" s="6"/>
      <c r="FVK119" s="6"/>
      <c r="FVL119" s="6"/>
      <c r="FVM119" s="6"/>
      <c r="FVN119" s="6"/>
      <c r="FVO119" s="6"/>
      <c r="FVP119" s="6"/>
      <c r="FVQ119" s="6"/>
      <c r="FVR119" s="6"/>
      <c r="FVS119" s="6"/>
      <c r="FVT119" s="6"/>
      <c r="FVU119" s="6"/>
      <c r="FVV119" s="6"/>
      <c r="FVW119" s="6"/>
      <c r="FVX119" s="6"/>
      <c r="FVY119" s="6"/>
      <c r="FVZ119" s="6"/>
      <c r="FWA119" s="6"/>
      <c r="FWB119" s="6"/>
      <c r="FWC119" s="6"/>
      <c r="FWD119" s="6"/>
      <c r="FWE119" s="6"/>
      <c r="FWF119" s="6"/>
      <c r="FWG119" s="6"/>
      <c r="FWH119" s="6"/>
      <c r="FWI119" s="6"/>
      <c r="FWJ119" s="6"/>
      <c r="FWK119" s="6"/>
      <c r="FWL119" s="6"/>
      <c r="FWM119" s="6"/>
      <c r="FWN119" s="6"/>
      <c r="FWO119" s="6"/>
      <c r="FWP119" s="6"/>
      <c r="FWQ119" s="6"/>
      <c r="FWR119" s="6"/>
      <c r="FWS119" s="6"/>
      <c r="FWT119" s="6"/>
      <c r="FWU119" s="6"/>
      <c r="FWV119" s="6"/>
      <c r="FWW119" s="6"/>
      <c r="FWX119" s="6"/>
      <c r="FWY119" s="6"/>
      <c r="FWZ119" s="6"/>
      <c r="FXA119" s="6"/>
      <c r="FXB119" s="6"/>
      <c r="FXC119" s="6"/>
      <c r="FXD119" s="6"/>
      <c r="FXE119" s="6"/>
      <c r="FXF119" s="6"/>
      <c r="FXG119" s="6"/>
      <c r="FXH119" s="6"/>
      <c r="FXI119" s="6"/>
      <c r="FXJ119" s="6"/>
      <c r="FXK119" s="6"/>
      <c r="FXL119" s="6"/>
      <c r="FXM119" s="6"/>
      <c r="FXN119" s="6"/>
      <c r="FXO119" s="6"/>
      <c r="FXP119" s="6"/>
      <c r="FXQ119" s="6"/>
      <c r="FXR119" s="6"/>
      <c r="FXS119" s="6"/>
      <c r="FXT119" s="6"/>
      <c r="FXU119" s="6"/>
      <c r="FXV119" s="6"/>
      <c r="FXW119" s="6"/>
      <c r="FXX119" s="6"/>
      <c r="FXY119" s="6"/>
      <c r="FXZ119" s="6"/>
      <c r="FYA119" s="6"/>
      <c r="FYB119" s="6"/>
      <c r="FYC119" s="6"/>
      <c r="FYD119" s="6"/>
      <c r="FYE119" s="6"/>
      <c r="FYF119" s="6"/>
      <c r="FYG119" s="6"/>
      <c r="FYH119" s="6"/>
      <c r="FYI119" s="6"/>
      <c r="FYJ119" s="6"/>
      <c r="FYK119" s="6"/>
      <c r="FYL119" s="6"/>
      <c r="FYM119" s="6"/>
      <c r="FYN119" s="6"/>
      <c r="FYO119" s="6"/>
      <c r="FYP119" s="6"/>
      <c r="FYQ119" s="6"/>
      <c r="FYR119" s="6"/>
      <c r="FYS119" s="6"/>
      <c r="FYT119" s="6"/>
      <c r="FYU119" s="6"/>
      <c r="FYV119" s="6"/>
      <c r="FYW119" s="6"/>
      <c r="FYX119" s="6"/>
      <c r="FYY119" s="6"/>
      <c r="FYZ119" s="6"/>
      <c r="FZA119" s="6"/>
      <c r="FZB119" s="6"/>
      <c r="FZC119" s="6"/>
      <c r="FZD119" s="6"/>
      <c r="FZE119" s="6"/>
      <c r="FZF119" s="6"/>
      <c r="FZG119" s="6"/>
      <c r="FZH119" s="6"/>
      <c r="FZI119" s="6"/>
      <c r="FZJ119" s="6"/>
      <c r="FZK119" s="6"/>
      <c r="FZL119" s="6"/>
      <c r="FZM119" s="6"/>
      <c r="FZN119" s="6"/>
      <c r="FZO119" s="6"/>
      <c r="FZP119" s="6"/>
      <c r="FZQ119" s="6"/>
      <c r="FZR119" s="6"/>
      <c r="FZS119" s="6"/>
      <c r="FZT119" s="6"/>
      <c r="FZU119" s="6"/>
      <c r="FZV119" s="6"/>
      <c r="FZW119" s="6"/>
      <c r="FZX119" s="6"/>
      <c r="FZY119" s="6"/>
      <c r="FZZ119" s="6"/>
      <c r="GAA119" s="6"/>
      <c r="GAB119" s="6"/>
      <c r="GAC119" s="6"/>
      <c r="GAD119" s="6"/>
      <c r="GAE119" s="6"/>
      <c r="GAF119" s="6"/>
      <c r="GAG119" s="6"/>
      <c r="GAH119" s="6"/>
      <c r="GAI119" s="6"/>
      <c r="GAJ119" s="6"/>
      <c r="GAK119" s="6"/>
      <c r="GAL119" s="6"/>
      <c r="GAM119" s="6"/>
      <c r="GAN119" s="6"/>
      <c r="GAO119" s="6"/>
      <c r="GAP119" s="6"/>
      <c r="GAQ119" s="6"/>
      <c r="GAR119" s="6"/>
      <c r="GAS119" s="6"/>
      <c r="GAT119" s="6"/>
      <c r="GAU119" s="6"/>
      <c r="GAV119" s="6"/>
      <c r="GAW119" s="6"/>
      <c r="GAX119" s="6"/>
      <c r="GAY119" s="6"/>
      <c r="GAZ119" s="6"/>
      <c r="GBA119" s="6"/>
      <c r="GBB119" s="6"/>
      <c r="GBC119" s="6"/>
      <c r="GBD119" s="6"/>
      <c r="GBE119" s="6"/>
      <c r="GBF119" s="6"/>
      <c r="GBG119" s="6"/>
      <c r="GBH119" s="6"/>
      <c r="GBI119" s="6"/>
      <c r="GBJ119" s="6"/>
      <c r="GBK119" s="6"/>
      <c r="GBL119" s="6"/>
      <c r="GBM119" s="6"/>
      <c r="GBN119" s="6"/>
      <c r="GBO119" s="6"/>
      <c r="GBP119" s="6"/>
      <c r="GBQ119" s="6"/>
      <c r="GBR119" s="6"/>
      <c r="GBS119" s="6"/>
      <c r="GBT119" s="6"/>
      <c r="GBU119" s="6"/>
      <c r="GBV119" s="6"/>
      <c r="GBW119" s="6"/>
      <c r="GBX119" s="6"/>
      <c r="GBY119" s="6"/>
      <c r="GBZ119" s="6"/>
      <c r="GCA119" s="6"/>
      <c r="GCB119" s="6"/>
      <c r="GCC119" s="6"/>
      <c r="GCD119" s="6"/>
      <c r="GCE119" s="6"/>
      <c r="GCF119" s="6"/>
      <c r="GCG119" s="6"/>
      <c r="GCH119" s="6"/>
      <c r="GCI119" s="6"/>
      <c r="GCJ119" s="6"/>
      <c r="GCK119" s="6"/>
      <c r="GCL119" s="6"/>
      <c r="GCM119" s="6"/>
      <c r="GCN119" s="6"/>
      <c r="GCO119" s="6"/>
      <c r="GCP119" s="6"/>
      <c r="GCQ119" s="6"/>
      <c r="GCR119" s="6"/>
      <c r="GCS119" s="6"/>
      <c r="GCT119" s="6"/>
      <c r="GCU119" s="6"/>
      <c r="GCV119" s="6"/>
      <c r="GCW119" s="6"/>
      <c r="GCX119" s="6"/>
      <c r="GCY119" s="6"/>
      <c r="GCZ119" s="6"/>
      <c r="GDA119" s="6"/>
      <c r="GDB119" s="6"/>
      <c r="GDC119" s="6"/>
      <c r="GDD119" s="6"/>
      <c r="GDE119" s="6"/>
      <c r="GDF119" s="6"/>
      <c r="GDG119" s="6"/>
      <c r="GDH119" s="6"/>
      <c r="GDI119" s="6"/>
      <c r="GDJ119" s="6"/>
      <c r="GDK119" s="6"/>
      <c r="GDL119" s="6"/>
      <c r="GDM119" s="6"/>
      <c r="GDN119" s="6"/>
      <c r="GDO119" s="6"/>
      <c r="GDP119" s="6"/>
      <c r="GDQ119" s="6"/>
      <c r="GDR119" s="6"/>
      <c r="GDS119" s="6"/>
      <c r="GDT119" s="6"/>
      <c r="GDU119" s="6"/>
      <c r="GDV119" s="6"/>
      <c r="GDW119" s="6"/>
      <c r="GDX119" s="6"/>
      <c r="GDY119" s="6"/>
      <c r="GDZ119" s="6"/>
      <c r="GEA119" s="6"/>
      <c r="GEB119" s="6"/>
      <c r="GEC119" s="6"/>
      <c r="GED119" s="6"/>
      <c r="GEE119" s="6"/>
      <c r="GEF119" s="6"/>
      <c r="GEG119" s="6"/>
      <c r="GEH119" s="6"/>
      <c r="GEI119" s="6"/>
      <c r="GEJ119" s="6"/>
      <c r="GEK119" s="6"/>
      <c r="GEL119" s="6"/>
      <c r="GEM119" s="6"/>
      <c r="GEN119" s="6"/>
      <c r="GEO119" s="6"/>
      <c r="GEP119" s="6"/>
      <c r="GEQ119" s="6"/>
      <c r="GER119" s="6"/>
      <c r="GES119" s="6"/>
      <c r="GET119" s="6"/>
      <c r="GEU119" s="6"/>
      <c r="GEV119" s="6"/>
      <c r="GEW119" s="6"/>
      <c r="GEX119" s="6"/>
      <c r="GEY119" s="6"/>
      <c r="GEZ119" s="6"/>
      <c r="GFA119" s="6"/>
      <c r="GFB119" s="6"/>
      <c r="GFC119" s="6"/>
      <c r="GFD119" s="6"/>
      <c r="GFE119" s="6"/>
      <c r="GFF119" s="6"/>
      <c r="GFG119" s="6"/>
      <c r="GFH119" s="6"/>
      <c r="GFI119" s="6"/>
      <c r="GFJ119" s="6"/>
      <c r="GFK119" s="6"/>
      <c r="GFL119" s="6"/>
      <c r="GFM119" s="6"/>
      <c r="GFN119" s="6"/>
      <c r="GFO119" s="6"/>
      <c r="GFP119" s="6"/>
      <c r="GFQ119" s="6"/>
      <c r="GFR119" s="6"/>
      <c r="GFS119" s="6"/>
      <c r="GFT119" s="6"/>
      <c r="GFU119" s="6"/>
      <c r="GFV119" s="6"/>
      <c r="GFW119" s="6"/>
      <c r="GFX119" s="6"/>
      <c r="GFY119" s="6"/>
      <c r="GFZ119" s="6"/>
      <c r="GGA119" s="6"/>
      <c r="GGB119" s="6"/>
      <c r="GGC119" s="6"/>
      <c r="GGD119" s="6"/>
      <c r="GGE119" s="6"/>
      <c r="GGF119" s="6"/>
      <c r="GGG119" s="6"/>
      <c r="GGH119" s="6"/>
      <c r="GGI119" s="6"/>
      <c r="GGJ119" s="6"/>
      <c r="GGK119" s="6"/>
      <c r="GGL119" s="6"/>
      <c r="GGM119" s="6"/>
      <c r="GGN119" s="6"/>
      <c r="GGO119" s="6"/>
      <c r="GGP119" s="6"/>
      <c r="GGQ119" s="6"/>
      <c r="GGR119" s="6"/>
      <c r="GGS119" s="6"/>
      <c r="GGT119" s="6"/>
      <c r="GGU119" s="6"/>
      <c r="GGV119" s="6"/>
      <c r="GGW119" s="6"/>
      <c r="GGX119" s="6"/>
      <c r="GGY119" s="6"/>
      <c r="GGZ119" s="6"/>
      <c r="GHA119" s="6"/>
      <c r="GHB119" s="6"/>
      <c r="GHC119" s="6"/>
      <c r="GHD119" s="6"/>
      <c r="GHE119" s="6"/>
      <c r="GHF119" s="6"/>
      <c r="GHG119" s="6"/>
      <c r="GHH119" s="6"/>
      <c r="GHI119" s="6"/>
      <c r="GHJ119" s="6"/>
      <c r="GHK119" s="6"/>
      <c r="GHL119" s="6"/>
      <c r="GHM119" s="6"/>
      <c r="GHN119" s="6"/>
      <c r="GHO119" s="6"/>
      <c r="GHP119" s="6"/>
      <c r="GHQ119" s="6"/>
      <c r="GHR119" s="6"/>
      <c r="GHS119" s="6"/>
      <c r="GHT119" s="6"/>
      <c r="GHU119" s="6"/>
      <c r="GHV119" s="6"/>
      <c r="GHW119" s="6"/>
      <c r="GHX119" s="6"/>
      <c r="GHY119" s="6"/>
      <c r="GHZ119" s="6"/>
      <c r="GIA119" s="6"/>
      <c r="GIB119" s="6"/>
      <c r="GIC119" s="6"/>
      <c r="GID119" s="6"/>
      <c r="GIE119" s="6"/>
      <c r="GIF119" s="6"/>
      <c r="GIG119" s="6"/>
      <c r="GIH119" s="6"/>
      <c r="GII119" s="6"/>
      <c r="GIJ119" s="6"/>
      <c r="GIK119" s="6"/>
      <c r="GIL119" s="6"/>
      <c r="GIM119" s="6"/>
      <c r="GIN119" s="6"/>
      <c r="GIO119" s="6"/>
      <c r="GIP119" s="6"/>
      <c r="GIQ119" s="6"/>
      <c r="GIR119" s="6"/>
      <c r="GIS119" s="6"/>
      <c r="GIT119" s="6"/>
      <c r="GIU119" s="6"/>
      <c r="GIV119" s="6"/>
      <c r="GIW119" s="6"/>
      <c r="GIX119" s="6"/>
      <c r="GIY119" s="6"/>
      <c r="GIZ119" s="6"/>
      <c r="GJA119" s="6"/>
      <c r="GJB119" s="6"/>
      <c r="GJC119" s="6"/>
      <c r="GJD119" s="6"/>
      <c r="GJE119" s="6"/>
      <c r="GJF119" s="6"/>
      <c r="GJG119" s="6"/>
      <c r="GJH119" s="6"/>
      <c r="GJI119" s="6"/>
      <c r="GJJ119" s="6"/>
      <c r="GJK119" s="6"/>
      <c r="GJL119" s="6"/>
      <c r="GJM119" s="6"/>
      <c r="GJN119" s="6"/>
      <c r="GJO119" s="6"/>
      <c r="GJP119" s="6"/>
      <c r="GJQ119" s="6"/>
      <c r="GJR119" s="6"/>
      <c r="GJS119" s="6"/>
      <c r="GJT119" s="6"/>
      <c r="GJU119" s="6"/>
      <c r="GJV119" s="6"/>
      <c r="GJW119" s="6"/>
      <c r="GJX119" s="6"/>
      <c r="GJY119" s="6"/>
      <c r="GJZ119" s="6"/>
      <c r="GKA119" s="6"/>
      <c r="GKB119" s="6"/>
      <c r="GKC119" s="6"/>
      <c r="GKD119" s="6"/>
      <c r="GKE119" s="6"/>
      <c r="GKF119" s="6"/>
      <c r="GKG119" s="6"/>
      <c r="GKH119" s="6"/>
      <c r="GKI119" s="6"/>
      <c r="GKJ119" s="6"/>
      <c r="GKK119" s="6"/>
      <c r="GKL119" s="6"/>
      <c r="GKM119" s="6"/>
      <c r="GKN119" s="6"/>
      <c r="GKO119" s="6"/>
      <c r="GKP119" s="6"/>
      <c r="GKQ119" s="6"/>
      <c r="GKR119" s="6"/>
      <c r="GKS119" s="6"/>
      <c r="GKT119" s="6"/>
      <c r="GKU119" s="6"/>
      <c r="GKV119" s="6"/>
      <c r="GKW119" s="6"/>
      <c r="GKX119" s="6"/>
      <c r="GKY119" s="6"/>
      <c r="GKZ119" s="6"/>
      <c r="GLA119" s="6"/>
      <c r="GLB119" s="6"/>
      <c r="GLC119" s="6"/>
      <c r="GLD119" s="6"/>
      <c r="GLE119" s="6"/>
      <c r="GLF119" s="6"/>
      <c r="GLG119" s="6"/>
      <c r="GLH119" s="6"/>
      <c r="GLI119" s="6"/>
      <c r="GLJ119" s="6"/>
      <c r="GLK119" s="6"/>
      <c r="GLL119" s="6"/>
      <c r="GLM119" s="6"/>
      <c r="GLN119" s="6"/>
      <c r="GLO119" s="6"/>
      <c r="GLP119" s="6"/>
      <c r="GLQ119" s="6"/>
      <c r="GLR119" s="6"/>
      <c r="GLS119" s="6"/>
      <c r="GLT119" s="6"/>
      <c r="GLU119" s="6"/>
      <c r="GLV119" s="6"/>
      <c r="GLW119" s="6"/>
      <c r="GLX119" s="6"/>
      <c r="GLY119" s="6"/>
      <c r="GLZ119" s="6"/>
      <c r="GMA119" s="6"/>
      <c r="GMB119" s="6"/>
      <c r="GMC119" s="6"/>
      <c r="GMD119" s="6"/>
      <c r="GME119" s="6"/>
      <c r="GMF119" s="6"/>
      <c r="GMG119" s="6"/>
      <c r="GMH119" s="6"/>
      <c r="GMI119" s="6"/>
      <c r="GMJ119" s="6"/>
      <c r="GMK119" s="6"/>
      <c r="GML119" s="6"/>
      <c r="GMM119" s="6"/>
      <c r="GMN119" s="6"/>
      <c r="GMO119" s="6"/>
      <c r="GMP119" s="6"/>
      <c r="GMQ119" s="6"/>
      <c r="GMR119" s="6"/>
      <c r="GMS119" s="6"/>
      <c r="GMT119" s="6"/>
      <c r="GMU119" s="6"/>
      <c r="GMV119" s="6"/>
      <c r="GMW119" s="6"/>
      <c r="GMX119" s="6"/>
      <c r="GMY119" s="6"/>
      <c r="GMZ119" s="6"/>
      <c r="GNA119" s="6"/>
      <c r="GNB119" s="6"/>
      <c r="GNC119" s="6"/>
      <c r="GND119" s="6"/>
      <c r="GNE119" s="6"/>
      <c r="GNF119" s="6"/>
      <c r="GNG119" s="6"/>
      <c r="GNH119" s="6"/>
      <c r="GNI119" s="6"/>
      <c r="GNJ119" s="6"/>
      <c r="GNK119" s="6"/>
      <c r="GNL119" s="6"/>
      <c r="GNM119" s="6"/>
      <c r="GNN119" s="6"/>
      <c r="GNO119" s="6"/>
      <c r="GNP119" s="6"/>
      <c r="GNQ119" s="6"/>
      <c r="GNR119" s="6"/>
      <c r="GNS119" s="6"/>
      <c r="GNT119" s="6"/>
      <c r="GNU119" s="6"/>
      <c r="GNV119" s="6"/>
      <c r="GNW119" s="6"/>
      <c r="GNX119" s="6"/>
      <c r="GNY119" s="6"/>
      <c r="GNZ119" s="6"/>
      <c r="GOA119" s="6"/>
      <c r="GOB119" s="6"/>
      <c r="GOC119" s="6"/>
      <c r="GOD119" s="6"/>
      <c r="GOE119" s="6"/>
      <c r="GOF119" s="6"/>
      <c r="GOG119" s="6"/>
      <c r="GOH119" s="6"/>
      <c r="GOI119" s="6"/>
      <c r="GOJ119" s="6"/>
      <c r="GOK119" s="6"/>
      <c r="GOL119" s="6"/>
      <c r="GOM119" s="6"/>
      <c r="GON119" s="6"/>
      <c r="GOO119" s="6"/>
      <c r="GOP119" s="6"/>
      <c r="GOQ119" s="6"/>
      <c r="GOR119" s="6"/>
      <c r="GOS119" s="6"/>
      <c r="GOT119" s="6"/>
      <c r="GOU119" s="6"/>
      <c r="GOV119" s="6"/>
      <c r="GOW119" s="6"/>
      <c r="GOX119" s="6"/>
      <c r="GOY119" s="6"/>
      <c r="GOZ119" s="6"/>
      <c r="GPA119" s="6"/>
      <c r="GPB119" s="6"/>
      <c r="GPC119" s="6"/>
      <c r="GPD119" s="6"/>
      <c r="GPE119" s="6"/>
      <c r="GPF119" s="6"/>
      <c r="GPG119" s="6"/>
      <c r="GPH119" s="6"/>
      <c r="GPI119" s="6"/>
      <c r="GPJ119" s="6"/>
      <c r="GPK119" s="6"/>
      <c r="GPL119" s="6"/>
      <c r="GPM119" s="6"/>
      <c r="GPN119" s="6"/>
      <c r="GPO119" s="6"/>
      <c r="GPP119" s="6"/>
      <c r="GPQ119" s="6"/>
      <c r="GPR119" s="6"/>
      <c r="GPS119" s="6"/>
      <c r="GPT119" s="6"/>
      <c r="GPU119" s="6"/>
      <c r="GPV119" s="6"/>
      <c r="GPW119" s="6"/>
      <c r="GPX119" s="6"/>
      <c r="GPY119" s="6"/>
      <c r="GPZ119" s="6"/>
      <c r="GQA119" s="6"/>
      <c r="GQB119" s="6"/>
      <c r="GQC119" s="6"/>
      <c r="GQD119" s="6"/>
      <c r="GQE119" s="6"/>
      <c r="GQF119" s="6"/>
      <c r="GQG119" s="6"/>
      <c r="GQH119" s="6"/>
      <c r="GQI119" s="6"/>
      <c r="GQJ119" s="6"/>
      <c r="GQK119" s="6"/>
      <c r="GQL119" s="6"/>
      <c r="GQM119" s="6"/>
      <c r="GQN119" s="6"/>
      <c r="GQO119" s="6"/>
      <c r="GQP119" s="6"/>
      <c r="GQQ119" s="6"/>
      <c r="GQR119" s="6"/>
      <c r="GQS119" s="6"/>
      <c r="GQT119" s="6"/>
      <c r="GQU119" s="6"/>
      <c r="GQV119" s="6"/>
      <c r="GQW119" s="6"/>
      <c r="GQX119" s="6"/>
      <c r="GQY119" s="6"/>
      <c r="GQZ119" s="6"/>
      <c r="GRA119" s="6"/>
      <c r="GRB119" s="6"/>
      <c r="GRC119" s="6"/>
      <c r="GRD119" s="6"/>
      <c r="GRE119" s="6"/>
      <c r="GRF119" s="6"/>
      <c r="GRG119" s="6"/>
      <c r="GRH119" s="6"/>
      <c r="GRI119" s="6"/>
      <c r="GRJ119" s="6"/>
      <c r="GRK119" s="6"/>
      <c r="GRL119" s="6"/>
      <c r="GRM119" s="6"/>
      <c r="GRN119" s="6"/>
      <c r="GRO119" s="6"/>
      <c r="GRP119" s="6"/>
      <c r="GRQ119" s="6"/>
      <c r="GRR119" s="6"/>
      <c r="GRS119" s="6"/>
      <c r="GRT119" s="6"/>
      <c r="GRU119" s="6"/>
      <c r="GRV119" s="6"/>
      <c r="GRW119" s="6"/>
      <c r="GRX119" s="6"/>
      <c r="GRY119" s="6"/>
      <c r="GRZ119" s="6"/>
      <c r="GSA119" s="6"/>
      <c r="GSB119" s="6"/>
      <c r="GSC119" s="6"/>
      <c r="GSD119" s="6"/>
      <c r="GSE119" s="6"/>
      <c r="GSF119" s="6"/>
      <c r="GSG119" s="6"/>
      <c r="GSH119" s="6"/>
      <c r="GSI119" s="6"/>
      <c r="GSJ119" s="6"/>
      <c r="GSK119" s="6"/>
      <c r="GSL119" s="6"/>
      <c r="GSM119" s="6"/>
      <c r="GSN119" s="6"/>
      <c r="GSO119" s="6"/>
      <c r="GSP119" s="6"/>
      <c r="GSQ119" s="6"/>
      <c r="GSR119" s="6"/>
      <c r="GSS119" s="6"/>
      <c r="GST119" s="6"/>
      <c r="GSU119" s="6"/>
      <c r="GSV119" s="6"/>
      <c r="GSW119" s="6"/>
      <c r="GSX119" s="6"/>
      <c r="GSY119" s="6"/>
      <c r="GSZ119" s="6"/>
      <c r="GTA119" s="6"/>
      <c r="GTB119" s="6"/>
      <c r="GTC119" s="6"/>
      <c r="GTD119" s="6"/>
      <c r="GTE119" s="6"/>
      <c r="GTF119" s="6"/>
      <c r="GTG119" s="6"/>
      <c r="GTH119" s="6"/>
      <c r="GTI119" s="6"/>
      <c r="GTJ119" s="6"/>
      <c r="GTK119" s="6"/>
      <c r="GTL119" s="6"/>
      <c r="GTM119" s="6"/>
      <c r="GTN119" s="6"/>
      <c r="GTO119" s="6"/>
      <c r="GTP119" s="6"/>
      <c r="GTQ119" s="6"/>
      <c r="GTR119" s="6"/>
      <c r="GTS119" s="6"/>
      <c r="GTT119" s="6"/>
      <c r="GTU119" s="6"/>
      <c r="GTV119" s="6"/>
      <c r="GTW119" s="6"/>
      <c r="GTX119" s="6"/>
      <c r="GTY119" s="6"/>
      <c r="GTZ119" s="6"/>
      <c r="GUA119" s="6"/>
      <c r="GUB119" s="6"/>
      <c r="GUC119" s="6"/>
      <c r="GUD119" s="6"/>
      <c r="GUE119" s="6"/>
      <c r="GUF119" s="6"/>
      <c r="GUG119" s="6"/>
      <c r="GUH119" s="6"/>
      <c r="GUI119" s="6"/>
      <c r="GUJ119" s="6"/>
      <c r="GUK119" s="6"/>
      <c r="GUL119" s="6"/>
      <c r="GUM119" s="6"/>
      <c r="GUN119" s="6"/>
      <c r="GUO119" s="6"/>
      <c r="GUP119" s="6"/>
      <c r="GUQ119" s="6"/>
      <c r="GUR119" s="6"/>
      <c r="GUS119" s="6"/>
      <c r="GUT119" s="6"/>
      <c r="GUU119" s="6"/>
      <c r="GUV119" s="6"/>
      <c r="GUW119" s="6"/>
      <c r="GUX119" s="6"/>
      <c r="GUY119" s="6"/>
      <c r="GUZ119" s="6"/>
      <c r="GVA119" s="6"/>
      <c r="GVB119" s="6"/>
      <c r="GVC119" s="6"/>
      <c r="GVD119" s="6"/>
      <c r="GVE119" s="6"/>
      <c r="GVF119" s="6"/>
      <c r="GVG119" s="6"/>
      <c r="GVH119" s="6"/>
      <c r="GVI119" s="6"/>
      <c r="GVJ119" s="6"/>
      <c r="GVK119" s="6"/>
      <c r="GVL119" s="6"/>
      <c r="GVM119" s="6"/>
      <c r="GVN119" s="6"/>
      <c r="GVO119" s="6"/>
      <c r="GVP119" s="6"/>
      <c r="GVQ119" s="6"/>
      <c r="GVR119" s="6"/>
      <c r="GVS119" s="6"/>
      <c r="GVT119" s="6"/>
      <c r="GVU119" s="6"/>
      <c r="GVV119" s="6"/>
      <c r="GVW119" s="6"/>
      <c r="GVX119" s="6"/>
      <c r="GVY119" s="6"/>
      <c r="GVZ119" s="6"/>
      <c r="GWA119" s="6"/>
      <c r="GWB119" s="6"/>
      <c r="GWC119" s="6"/>
      <c r="GWD119" s="6"/>
      <c r="GWE119" s="6"/>
      <c r="GWF119" s="6"/>
      <c r="GWG119" s="6"/>
      <c r="GWH119" s="6"/>
      <c r="GWI119" s="6"/>
      <c r="GWJ119" s="6"/>
      <c r="GWK119" s="6"/>
      <c r="GWL119" s="6"/>
      <c r="GWM119" s="6"/>
      <c r="GWN119" s="6"/>
      <c r="GWO119" s="6"/>
      <c r="GWP119" s="6"/>
      <c r="GWQ119" s="6"/>
      <c r="GWR119" s="6"/>
      <c r="GWS119" s="6"/>
      <c r="GWT119" s="6"/>
      <c r="GWU119" s="6"/>
      <c r="GWV119" s="6"/>
      <c r="GWW119" s="6"/>
      <c r="GWX119" s="6"/>
      <c r="GWY119" s="6"/>
      <c r="GWZ119" s="6"/>
      <c r="GXA119" s="6"/>
      <c r="GXB119" s="6"/>
      <c r="GXC119" s="6"/>
      <c r="GXD119" s="6"/>
      <c r="GXE119" s="6"/>
      <c r="GXF119" s="6"/>
      <c r="GXG119" s="6"/>
      <c r="GXH119" s="6"/>
      <c r="GXI119" s="6"/>
      <c r="GXJ119" s="6"/>
      <c r="GXK119" s="6"/>
      <c r="GXL119" s="6"/>
      <c r="GXM119" s="6"/>
      <c r="GXN119" s="6"/>
      <c r="GXO119" s="6"/>
      <c r="GXP119" s="6"/>
      <c r="GXQ119" s="6"/>
      <c r="GXR119" s="6"/>
      <c r="GXS119" s="6"/>
      <c r="GXT119" s="6"/>
      <c r="GXU119" s="6"/>
      <c r="GXV119" s="6"/>
      <c r="GXW119" s="6"/>
      <c r="GXX119" s="6"/>
      <c r="GXY119" s="6"/>
      <c r="GXZ119" s="6"/>
      <c r="GYA119" s="6"/>
      <c r="GYB119" s="6"/>
      <c r="GYC119" s="6"/>
      <c r="GYD119" s="6"/>
      <c r="GYE119" s="6"/>
      <c r="GYF119" s="6"/>
      <c r="GYG119" s="6"/>
      <c r="GYH119" s="6"/>
      <c r="GYI119" s="6"/>
      <c r="GYJ119" s="6"/>
      <c r="GYK119" s="6"/>
      <c r="GYL119" s="6"/>
      <c r="GYM119" s="6"/>
      <c r="GYN119" s="6"/>
      <c r="GYO119" s="6"/>
      <c r="GYP119" s="6"/>
      <c r="GYQ119" s="6"/>
      <c r="GYR119" s="6"/>
      <c r="GYS119" s="6"/>
      <c r="GYT119" s="6"/>
      <c r="GYU119" s="6"/>
      <c r="GYV119" s="6"/>
      <c r="GYW119" s="6"/>
      <c r="GYX119" s="6"/>
      <c r="GYY119" s="6"/>
      <c r="GYZ119" s="6"/>
      <c r="GZA119" s="6"/>
      <c r="GZB119" s="6"/>
      <c r="GZC119" s="6"/>
      <c r="GZD119" s="6"/>
      <c r="GZE119" s="6"/>
      <c r="GZF119" s="6"/>
      <c r="GZG119" s="6"/>
      <c r="GZH119" s="6"/>
      <c r="GZI119" s="6"/>
      <c r="GZJ119" s="6"/>
      <c r="GZK119" s="6"/>
      <c r="GZL119" s="6"/>
      <c r="GZM119" s="6"/>
      <c r="GZN119" s="6"/>
      <c r="GZO119" s="6"/>
      <c r="GZP119" s="6"/>
      <c r="GZQ119" s="6"/>
      <c r="GZR119" s="6"/>
      <c r="GZS119" s="6"/>
      <c r="GZT119" s="6"/>
      <c r="GZU119" s="6"/>
      <c r="GZV119" s="6"/>
      <c r="GZW119" s="6"/>
      <c r="GZX119" s="6"/>
      <c r="GZY119" s="6"/>
      <c r="GZZ119" s="6"/>
      <c r="HAA119" s="6"/>
      <c r="HAB119" s="6"/>
      <c r="HAC119" s="6"/>
      <c r="HAD119" s="6"/>
      <c r="HAE119" s="6"/>
      <c r="HAF119" s="6"/>
      <c r="HAG119" s="6"/>
      <c r="HAH119" s="6"/>
      <c r="HAI119" s="6"/>
      <c r="HAJ119" s="6"/>
      <c r="HAK119" s="6"/>
      <c r="HAL119" s="6"/>
      <c r="HAM119" s="6"/>
      <c r="HAN119" s="6"/>
      <c r="HAO119" s="6"/>
      <c r="HAP119" s="6"/>
      <c r="HAQ119" s="6"/>
      <c r="HAR119" s="6"/>
      <c r="HAS119" s="6"/>
      <c r="HAT119" s="6"/>
      <c r="HAU119" s="6"/>
      <c r="HAV119" s="6"/>
      <c r="HAW119" s="6"/>
      <c r="HAX119" s="6"/>
      <c r="HAY119" s="6"/>
      <c r="HAZ119" s="6"/>
      <c r="HBA119" s="6"/>
      <c r="HBB119" s="6"/>
      <c r="HBC119" s="6"/>
      <c r="HBD119" s="6"/>
      <c r="HBE119" s="6"/>
      <c r="HBF119" s="6"/>
      <c r="HBG119" s="6"/>
      <c r="HBH119" s="6"/>
      <c r="HBI119" s="6"/>
      <c r="HBJ119" s="6"/>
      <c r="HBK119" s="6"/>
      <c r="HBL119" s="6"/>
      <c r="HBM119" s="6"/>
      <c r="HBN119" s="6"/>
      <c r="HBO119" s="6"/>
      <c r="HBP119" s="6"/>
      <c r="HBQ119" s="6"/>
      <c r="HBR119" s="6"/>
      <c r="HBS119" s="6"/>
      <c r="HBT119" s="6"/>
      <c r="HBU119" s="6"/>
      <c r="HBV119" s="6"/>
      <c r="HBW119" s="6"/>
      <c r="HBX119" s="6"/>
      <c r="HBY119" s="6"/>
      <c r="HBZ119" s="6"/>
      <c r="HCA119" s="6"/>
      <c r="HCB119" s="6"/>
      <c r="HCC119" s="6"/>
      <c r="HCD119" s="6"/>
      <c r="HCE119" s="6"/>
      <c r="HCF119" s="6"/>
      <c r="HCG119" s="6"/>
      <c r="HCH119" s="6"/>
      <c r="HCI119" s="6"/>
      <c r="HCJ119" s="6"/>
      <c r="HCK119" s="6"/>
      <c r="HCL119" s="6"/>
      <c r="HCM119" s="6"/>
      <c r="HCN119" s="6"/>
      <c r="HCO119" s="6"/>
      <c r="HCP119" s="6"/>
      <c r="HCQ119" s="6"/>
      <c r="HCR119" s="6"/>
      <c r="HCS119" s="6"/>
      <c r="HCT119" s="6"/>
      <c r="HCU119" s="6"/>
      <c r="HCV119" s="6"/>
      <c r="HCW119" s="6"/>
      <c r="HCX119" s="6"/>
      <c r="HCY119" s="6"/>
      <c r="HCZ119" s="6"/>
      <c r="HDA119" s="6"/>
      <c r="HDB119" s="6"/>
      <c r="HDC119" s="6"/>
      <c r="HDD119" s="6"/>
      <c r="HDE119" s="6"/>
      <c r="HDF119" s="6"/>
      <c r="HDG119" s="6"/>
      <c r="HDH119" s="6"/>
      <c r="HDI119" s="6"/>
      <c r="HDJ119" s="6"/>
      <c r="HDK119" s="6"/>
      <c r="HDL119" s="6"/>
      <c r="HDM119" s="6"/>
      <c r="HDN119" s="6"/>
      <c r="HDO119" s="6"/>
      <c r="HDP119" s="6"/>
      <c r="HDQ119" s="6"/>
      <c r="HDR119" s="6"/>
      <c r="HDS119" s="6"/>
      <c r="HDT119" s="6"/>
      <c r="HDU119" s="6"/>
      <c r="HDV119" s="6"/>
      <c r="HDW119" s="6"/>
      <c r="HDX119" s="6"/>
      <c r="HDY119" s="6"/>
      <c r="HDZ119" s="6"/>
      <c r="HEA119" s="6"/>
      <c r="HEB119" s="6"/>
      <c r="HEC119" s="6"/>
      <c r="HED119" s="6"/>
      <c r="HEE119" s="6"/>
      <c r="HEF119" s="6"/>
      <c r="HEG119" s="6"/>
      <c r="HEH119" s="6"/>
      <c r="HEI119" s="6"/>
      <c r="HEJ119" s="6"/>
      <c r="HEK119" s="6"/>
      <c r="HEL119" s="6"/>
      <c r="HEM119" s="6"/>
      <c r="HEN119" s="6"/>
      <c r="HEO119" s="6"/>
      <c r="HEP119" s="6"/>
      <c r="HEQ119" s="6"/>
      <c r="HER119" s="6"/>
      <c r="HES119" s="6"/>
      <c r="HET119" s="6"/>
      <c r="HEU119" s="6"/>
      <c r="HEV119" s="6"/>
      <c r="HEW119" s="6"/>
      <c r="HEX119" s="6"/>
      <c r="HEY119" s="6"/>
      <c r="HEZ119" s="6"/>
      <c r="HFA119" s="6"/>
      <c r="HFB119" s="6"/>
      <c r="HFC119" s="6"/>
      <c r="HFD119" s="6"/>
      <c r="HFE119" s="6"/>
      <c r="HFF119" s="6"/>
      <c r="HFG119" s="6"/>
      <c r="HFH119" s="6"/>
      <c r="HFI119" s="6"/>
      <c r="HFJ119" s="6"/>
      <c r="HFK119" s="6"/>
      <c r="HFL119" s="6"/>
      <c r="HFM119" s="6"/>
      <c r="HFN119" s="6"/>
      <c r="HFO119" s="6"/>
      <c r="HFP119" s="6"/>
      <c r="HFQ119" s="6"/>
      <c r="HFR119" s="6"/>
      <c r="HFS119" s="6"/>
      <c r="HFT119" s="6"/>
      <c r="HFU119" s="6"/>
      <c r="HFV119" s="6"/>
      <c r="HFW119" s="6"/>
      <c r="HFX119" s="6"/>
      <c r="HFY119" s="6"/>
      <c r="HFZ119" s="6"/>
      <c r="HGA119" s="6"/>
      <c r="HGB119" s="6"/>
      <c r="HGC119" s="6"/>
      <c r="HGD119" s="6"/>
      <c r="HGE119" s="6"/>
      <c r="HGF119" s="6"/>
      <c r="HGG119" s="6"/>
      <c r="HGH119" s="6"/>
      <c r="HGI119" s="6"/>
      <c r="HGJ119" s="6"/>
      <c r="HGK119" s="6"/>
      <c r="HGL119" s="6"/>
      <c r="HGM119" s="6"/>
      <c r="HGN119" s="6"/>
      <c r="HGO119" s="6"/>
      <c r="HGP119" s="6"/>
      <c r="HGQ119" s="6"/>
      <c r="HGR119" s="6"/>
      <c r="HGS119" s="6"/>
      <c r="HGT119" s="6"/>
      <c r="HGU119" s="6"/>
      <c r="HGV119" s="6"/>
      <c r="HGW119" s="6"/>
      <c r="HGX119" s="6"/>
      <c r="HGY119" s="6"/>
      <c r="HGZ119" s="6"/>
      <c r="HHA119" s="6"/>
      <c r="HHB119" s="6"/>
      <c r="HHC119" s="6"/>
      <c r="HHD119" s="6"/>
      <c r="HHE119" s="6"/>
      <c r="HHF119" s="6"/>
      <c r="HHG119" s="6"/>
      <c r="HHH119" s="6"/>
      <c r="HHI119" s="6"/>
      <c r="HHJ119" s="6"/>
      <c r="HHK119" s="6"/>
      <c r="HHL119" s="6"/>
      <c r="HHM119" s="6"/>
      <c r="HHN119" s="6"/>
      <c r="HHO119" s="6"/>
      <c r="HHP119" s="6"/>
      <c r="HHQ119" s="6"/>
      <c r="HHR119" s="6"/>
      <c r="HHS119" s="6"/>
      <c r="HHT119" s="6"/>
      <c r="HHU119" s="6"/>
      <c r="HHV119" s="6"/>
      <c r="HHW119" s="6"/>
      <c r="HHX119" s="6"/>
      <c r="HHY119" s="6"/>
      <c r="HHZ119" s="6"/>
      <c r="HIA119" s="6"/>
      <c r="HIB119" s="6"/>
      <c r="HIC119" s="6"/>
      <c r="HID119" s="6"/>
      <c r="HIE119" s="6"/>
      <c r="HIF119" s="6"/>
      <c r="HIG119" s="6"/>
      <c r="HIH119" s="6"/>
      <c r="HII119" s="6"/>
      <c r="HIJ119" s="6"/>
      <c r="HIK119" s="6"/>
      <c r="HIL119" s="6"/>
      <c r="HIM119" s="6"/>
      <c r="HIN119" s="6"/>
      <c r="HIO119" s="6"/>
      <c r="HIP119" s="6"/>
      <c r="HIQ119" s="6"/>
      <c r="HIR119" s="6"/>
      <c r="HIS119" s="6"/>
      <c r="HIT119" s="6"/>
      <c r="HIU119" s="6"/>
      <c r="HIV119" s="6"/>
      <c r="HIW119" s="6"/>
      <c r="HIX119" s="6"/>
      <c r="HIY119" s="6"/>
      <c r="HIZ119" s="6"/>
      <c r="HJA119" s="6"/>
      <c r="HJB119" s="6"/>
      <c r="HJC119" s="6"/>
      <c r="HJD119" s="6"/>
      <c r="HJE119" s="6"/>
      <c r="HJF119" s="6"/>
      <c r="HJG119" s="6"/>
      <c r="HJH119" s="6"/>
      <c r="HJI119" s="6"/>
      <c r="HJJ119" s="6"/>
      <c r="HJK119" s="6"/>
      <c r="HJL119" s="6"/>
      <c r="HJM119" s="6"/>
      <c r="HJN119" s="6"/>
      <c r="HJO119" s="6"/>
      <c r="HJP119" s="6"/>
      <c r="HJQ119" s="6"/>
      <c r="HJR119" s="6"/>
      <c r="HJS119" s="6"/>
      <c r="HJT119" s="6"/>
      <c r="HJU119" s="6"/>
      <c r="HJV119" s="6"/>
      <c r="HJW119" s="6"/>
      <c r="HJX119" s="6"/>
      <c r="HJY119" s="6"/>
      <c r="HJZ119" s="6"/>
      <c r="HKA119" s="6"/>
      <c r="HKB119" s="6"/>
      <c r="HKC119" s="6"/>
      <c r="HKD119" s="6"/>
      <c r="HKE119" s="6"/>
      <c r="HKF119" s="6"/>
      <c r="HKG119" s="6"/>
      <c r="HKH119" s="6"/>
      <c r="HKI119" s="6"/>
      <c r="HKJ119" s="6"/>
      <c r="HKK119" s="6"/>
      <c r="HKL119" s="6"/>
      <c r="HKM119" s="6"/>
      <c r="HKN119" s="6"/>
      <c r="HKO119" s="6"/>
      <c r="HKP119" s="6"/>
      <c r="HKQ119" s="6"/>
      <c r="HKR119" s="6"/>
      <c r="HKS119" s="6"/>
      <c r="HKT119" s="6"/>
      <c r="HKU119" s="6"/>
      <c r="HKV119" s="6"/>
      <c r="HKW119" s="6"/>
      <c r="HKX119" s="6"/>
      <c r="HKY119" s="6"/>
      <c r="HKZ119" s="6"/>
      <c r="HLA119" s="6"/>
      <c r="HLB119" s="6"/>
      <c r="HLC119" s="6"/>
      <c r="HLD119" s="6"/>
      <c r="HLE119" s="6"/>
      <c r="HLF119" s="6"/>
      <c r="HLG119" s="6"/>
      <c r="HLH119" s="6"/>
      <c r="HLI119" s="6"/>
      <c r="HLJ119" s="6"/>
      <c r="HLK119" s="6"/>
      <c r="HLL119" s="6"/>
      <c r="HLM119" s="6"/>
      <c r="HLN119" s="6"/>
      <c r="HLO119" s="6"/>
      <c r="HLP119" s="6"/>
      <c r="HLQ119" s="6"/>
      <c r="HLR119" s="6"/>
      <c r="HLS119" s="6"/>
      <c r="HLT119" s="6"/>
      <c r="HLU119" s="6"/>
      <c r="HLV119" s="6"/>
      <c r="HLW119" s="6"/>
      <c r="HLX119" s="6"/>
      <c r="HLY119" s="6"/>
      <c r="HLZ119" s="6"/>
      <c r="HMA119" s="6"/>
      <c r="HMB119" s="6"/>
      <c r="HMC119" s="6"/>
      <c r="HMD119" s="6"/>
      <c r="HME119" s="6"/>
      <c r="HMF119" s="6"/>
      <c r="HMG119" s="6"/>
      <c r="HMH119" s="6"/>
      <c r="HMI119" s="6"/>
      <c r="HMJ119" s="6"/>
      <c r="HMK119" s="6"/>
      <c r="HML119" s="6"/>
      <c r="HMM119" s="6"/>
      <c r="HMN119" s="6"/>
      <c r="HMO119" s="6"/>
      <c r="HMP119" s="6"/>
      <c r="HMQ119" s="6"/>
      <c r="HMR119" s="6"/>
      <c r="HMS119" s="6"/>
      <c r="HMT119" s="6"/>
      <c r="HMU119" s="6"/>
      <c r="HMV119" s="6"/>
      <c r="HMW119" s="6"/>
      <c r="HMX119" s="6"/>
      <c r="HMY119" s="6"/>
      <c r="HMZ119" s="6"/>
      <c r="HNA119" s="6"/>
      <c r="HNB119" s="6"/>
      <c r="HNC119" s="6"/>
      <c r="HND119" s="6"/>
      <c r="HNE119" s="6"/>
      <c r="HNF119" s="6"/>
      <c r="HNG119" s="6"/>
      <c r="HNH119" s="6"/>
      <c r="HNI119" s="6"/>
      <c r="HNJ119" s="6"/>
      <c r="HNK119" s="6"/>
      <c r="HNL119" s="6"/>
      <c r="HNM119" s="6"/>
      <c r="HNN119" s="6"/>
      <c r="HNO119" s="6"/>
      <c r="HNP119" s="6"/>
      <c r="HNQ119" s="6"/>
      <c r="HNR119" s="6"/>
      <c r="HNS119" s="6"/>
      <c r="HNT119" s="6"/>
      <c r="HNU119" s="6"/>
      <c r="HNV119" s="6"/>
      <c r="HNW119" s="6"/>
      <c r="HNX119" s="6"/>
      <c r="HNY119" s="6"/>
      <c r="HNZ119" s="6"/>
      <c r="HOA119" s="6"/>
      <c r="HOB119" s="6"/>
      <c r="HOC119" s="6"/>
      <c r="HOD119" s="6"/>
      <c r="HOE119" s="6"/>
      <c r="HOF119" s="6"/>
      <c r="HOG119" s="6"/>
      <c r="HOH119" s="6"/>
      <c r="HOI119" s="6"/>
      <c r="HOJ119" s="6"/>
      <c r="HOK119" s="6"/>
      <c r="HOL119" s="6"/>
      <c r="HOM119" s="6"/>
      <c r="HON119" s="6"/>
      <c r="HOO119" s="6"/>
      <c r="HOP119" s="6"/>
      <c r="HOQ119" s="6"/>
      <c r="HOR119" s="6"/>
      <c r="HOS119" s="6"/>
      <c r="HOT119" s="6"/>
      <c r="HOU119" s="6"/>
      <c r="HOV119" s="6"/>
      <c r="HOW119" s="6"/>
      <c r="HOX119" s="6"/>
      <c r="HOY119" s="6"/>
      <c r="HOZ119" s="6"/>
      <c r="HPA119" s="6"/>
      <c r="HPB119" s="6"/>
      <c r="HPC119" s="6"/>
      <c r="HPD119" s="6"/>
      <c r="HPE119" s="6"/>
      <c r="HPF119" s="6"/>
      <c r="HPG119" s="6"/>
      <c r="HPH119" s="6"/>
      <c r="HPI119" s="6"/>
      <c r="HPJ119" s="6"/>
      <c r="HPK119" s="6"/>
      <c r="HPL119" s="6"/>
      <c r="HPM119" s="6"/>
      <c r="HPN119" s="6"/>
      <c r="HPO119" s="6"/>
      <c r="HPP119" s="6"/>
      <c r="HPQ119" s="6"/>
      <c r="HPR119" s="6"/>
      <c r="HPS119" s="6"/>
      <c r="HPT119" s="6"/>
      <c r="HPU119" s="6"/>
      <c r="HPV119" s="6"/>
      <c r="HPW119" s="6"/>
      <c r="HPX119" s="6"/>
      <c r="HPY119" s="6"/>
      <c r="HPZ119" s="6"/>
      <c r="HQA119" s="6"/>
      <c r="HQB119" s="6"/>
      <c r="HQC119" s="6"/>
      <c r="HQD119" s="6"/>
      <c r="HQE119" s="6"/>
      <c r="HQF119" s="6"/>
      <c r="HQG119" s="6"/>
      <c r="HQH119" s="6"/>
      <c r="HQI119" s="6"/>
      <c r="HQJ119" s="6"/>
      <c r="HQK119" s="6"/>
      <c r="HQL119" s="6"/>
      <c r="HQM119" s="6"/>
      <c r="HQN119" s="6"/>
      <c r="HQO119" s="6"/>
      <c r="HQP119" s="6"/>
      <c r="HQQ119" s="6"/>
      <c r="HQR119" s="6"/>
      <c r="HQS119" s="6"/>
      <c r="HQT119" s="6"/>
      <c r="HQU119" s="6"/>
      <c r="HQV119" s="6"/>
      <c r="HQW119" s="6"/>
      <c r="HQX119" s="6"/>
      <c r="HQY119" s="6"/>
      <c r="HQZ119" s="6"/>
      <c r="HRA119" s="6"/>
      <c r="HRB119" s="6"/>
      <c r="HRC119" s="6"/>
      <c r="HRD119" s="6"/>
      <c r="HRE119" s="6"/>
      <c r="HRF119" s="6"/>
      <c r="HRG119" s="6"/>
      <c r="HRH119" s="6"/>
      <c r="HRI119" s="6"/>
      <c r="HRJ119" s="6"/>
      <c r="HRK119" s="6"/>
      <c r="HRL119" s="6"/>
      <c r="HRM119" s="6"/>
      <c r="HRN119" s="6"/>
      <c r="HRO119" s="6"/>
      <c r="HRP119" s="6"/>
      <c r="HRQ119" s="6"/>
      <c r="HRR119" s="6"/>
      <c r="HRS119" s="6"/>
      <c r="HRT119" s="6"/>
      <c r="HRU119" s="6"/>
      <c r="HRV119" s="6"/>
      <c r="HRW119" s="6"/>
      <c r="HRX119" s="6"/>
      <c r="HRY119" s="6"/>
      <c r="HRZ119" s="6"/>
      <c r="HSA119" s="6"/>
      <c r="HSB119" s="6"/>
      <c r="HSC119" s="6"/>
      <c r="HSD119" s="6"/>
      <c r="HSE119" s="6"/>
      <c r="HSF119" s="6"/>
      <c r="HSG119" s="6"/>
      <c r="HSH119" s="6"/>
      <c r="HSI119" s="6"/>
      <c r="HSJ119" s="6"/>
      <c r="HSK119" s="6"/>
      <c r="HSL119" s="6"/>
      <c r="HSM119" s="6"/>
      <c r="HSN119" s="6"/>
      <c r="HSO119" s="6"/>
      <c r="HSP119" s="6"/>
      <c r="HSQ119" s="6"/>
      <c r="HSR119" s="6"/>
      <c r="HSS119" s="6"/>
      <c r="HST119" s="6"/>
      <c r="HSU119" s="6"/>
      <c r="HSV119" s="6"/>
      <c r="HSW119" s="6"/>
      <c r="HSX119" s="6"/>
      <c r="HSY119" s="6"/>
      <c r="HSZ119" s="6"/>
      <c r="HTA119" s="6"/>
      <c r="HTB119" s="6"/>
      <c r="HTC119" s="6"/>
      <c r="HTD119" s="6"/>
      <c r="HTE119" s="6"/>
      <c r="HTF119" s="6"/>
      <c r="HTG119" s="6"/>
      <c r="HTH119" s="6"/>
      <c r="HTI119" s="6"/>
      <c r="HTJ119" s="6"/>
      <c r="HTK119" s="6"/>
      <c r="HTL119" s="6"/>
      <c r="HTM119" s="6"/>
      <c r="HTN119" s="6"/>
      <c r="HTO119" s="6"/>
      <c r="HTP119" s="6"/>
      <c r="HTQ119" s="6"/>
      <c r="HTR119" s="6"/>
      <c r="HTS119" s="6"/>
      <c r="HTT119" s="6"/>
      <c r="HTU119" s="6"/>
      <c r="HTV119" s="6"/>
      <c r="HTW119" s="6"/>
      <c r="HTX119" s="6"/>
      <c r="HTY119" s="6"/>
      <c r="HTZ119" s="6"/>
      <c r="HUA119" s="6"/>
      <c r="HUB119" s="6"/>
      <c r="HUC119" s="6"/>
      <c r="HUD119" s="6"/>
      <c r="HUE119" s="6"/>
      <c r="HUF119" s="6"/>
      <c r="HUG119" s="6"/>
      <c r="HUH119" s="6"/>
      <c r="HUI119" s="6"/>
      <c r="HUJ119" s="6"/>
      <c r="HUK119" s="6"/>
      <c r="HUL119" s="6"/>
      <c r="HUM119" s="6"/>
      <c r="HUN119" s="6"/>
      <c r="HUO119" s="6"/>
      <c r="HUP119" s="6"/>
      <c r="HUQ119" s="6"/>
      <c r="HUR119" s="6"/>
      <c r="HUS119" s="6"/>
      <c r="HUT119" s="6"/>
      <c r="HUU119" s="6"/>
      <c r="HUV119" s="6"/>
      <c r="HUW119" s="6"/>
      <c r="HUX119" s="6"/>
      <c r="HUY119" s="6"/>
      <c r="HUZ119" s="6"/>
      <c r="HVA119" s="6"/>
      <c r="HVB119" s="6"/>
      <c r="HVC119" s="6"/>
      <c r="HVD119" s="6"/>
      <c r="HVE119" s="6"/>
      <c r="HVF119" s="6"/>
      <c r="HVG119" s="6"/>
      <c r="HVH119" s="6"/>
      <c r="HVI119" s="6"/>
      <c r="HVJ119" s="6"/>
      <c r="HVK119" s="6"/>
      <c r="HVL119" s="6"/>
      <c r="HVM119" s="6"/>
      <c r="HVN119" s="6"/>
      <c r="HVO119" s="6"/>
      <c r="HVP119" s="6"/>
      <c r="HVQ119" s="6"/>
      <c r="HVR119" s="6"/>
      <c r="HVS119" s="6"/>
      <c r="HVT119" s="6"/>
      <c r="HVU119" s="6"/>
      <c r="HVV119" s="6"/>
      <c r="HVW119" s="6"/>
      <c r="HVX119" s="6"/>
      <c r="HVY119" s="6"/>
      <c r="HVZ119" s="6"/>
      <c r="HWA119" s="6"/>
      <c r="HWB119" s="6"/>
      <c r="HWC119" s="6"/>
      <c r="HWD119" s="6"/>
      <c r="HWE119" s="6"/>
      <c r="HWF119" s="6"/>
      <c r="HWG119" s="6"/>
      <c r="HWH119" s="6"/>
      <c r="HWI119" s="6"/>
      <c r="HWJ119" s="6"/>
      <c r="HWK119" s="6"/>
      <c r="HWL119" s="6"/>
      <c r="HWM119" s="6"/>
      <c r="HWN119" s="6"/>
      <c r="HWO119" s="6"/>
      <c r="HWP119" s="6"/>
      <c r="HWQ119" s="6"/>
      <c r="HWR119" s="6"/>
      <c r="HWS119" s="6"/>
      <c r="HWT119" s="6"/>
      <c r="HWU119" s="6"/>
      <c r="HWV119" s="6"/>
      <c r="HWW119" s="6"/>
      <c r="HWX119" s="6"/>
      <c r="HWY119" s="6"/>
      <c r="HWZ119" s="6"/>
      <c r="HXA119" s="6"/>
      <c r="HXB119" s="6"/>
      <c r="HXC119" s="6"/>
      <c r="HXD119" s="6"/>
      <c r="HXE119" s="6"/>
      <c r="HXF119" s="6"/>
      <c r="HXG119" s="6"/>
      <c r="HXH119" s="6"/>
      <c r="HXI119" s="6"/>
      <c r="HXJ119" s="6"/>
      <c r="HXK119" s="6"/>
      <c r="HXL119" s="6"/>
      <c r="HXM119" s="6"/>
      <c r="HXN119" s="6"/>
      <c r="HXO119" s="6"/>
      <c r="HXP119" s="6"/>
      <c r="HXQ119" s="6"/>
      <c r="HXR119" s="6"/>
      <c r="HXS119" s="6"/>
      <c r="HXT119" s="6"/>
      <c r="HXU119" s="6"/>
      <c r="HXV119" s="6"/>
      <c r="HXW119" s="6"/>
      <c r="HXX119" s="6"/>
      <c r="HXY119" s="6"/>
      <c r="HXZ119" s="6"/>
      <c r="HYA119" s="6"/>
      <c r="HYB119" s="6"/>
      <c r="HYC119" s="6"/>
      <c r="HYD119" s="6"/>
      <c r="HYE119" s="6"/>
      <c r="HYF119" s="6"/>
      <c r="HYG119" s="6"/>
      <c r="HYH119" s="6"/>
      <c r="HYI119" s="6"/>
      <c r="HYJ119" s="6"/>
      <c r="HYK119" s="6"/>
      <c r="HYL119" s="6"/>
      <c r="HYM119" s="6"/>
      <c r="HYN119" s="6"/>
      <c r="HYO119" s="6"/>
      <c r="HYP119" s="6"/>
      <c r="HYQ119" s="6"/>
      <c r="HYR119" s="6"/>
      <c r="HYS119" s="6"/>
      <c r="HYT119" s="6"/>
      <c r="HYU119" s="6"/>
      <c r="HYV119" s="6"/>
      <c r="HYW119" s="6"/>
      <c r="HYX119" s="6"/>
      <c r="HYY119" s="6"/>
      <c r="HYZ119" s="6"/>
      <c r="HZA119" s="6"/>
      <c r="HZB119" s="6"/>
      <c r="HZC119" s="6"/>
      <c r="HZD119" s="6"/>
      <c r="HZE119" s="6"/>
      <c r="HZF119" s="6"/>
      <c r="HZG119" s="6"/>
      <c r="HZH119" s="6"/>
      <c r="HZI119" s="6"/>
      <c r="HZJ119" s="6"/>
      <c r="HZK119" s="6"/>
      <c r="HZL119" s="6"/>
      <c r="HZM119" s="6"/>
      <c r="HZN119" s="6"/>
      <c r="HZO119" s="6"/>
      <c r="HZP119" s="6"/>
      <c r="HZQ119" s="6"/>
      <c r="HZR119" s="6"/>
      <c r="HZS119" s="6"/>
      <c r="HZT119" s="6"/>
      <c r="HZU119" s="6"/>
      <c r="HZV119" s="6"/>
      <c r="HZW119" s="6"/>
      <c r="HZX119" s="6"/>
      <c r="HZY119" s="6"/>
      <c r="HZZ119" s="6"/>
      <c r="IAA119" s="6"/>
      <c r="IAB119" s="6"/>
      <c r="IAC119" s="6"/>
      <c r="IAD119" s="6"/>
      <c r="IAE119" s="6"/>
      <c r="IAF119" s="6"/>
      <c r="IAG119" s="6"/>
      <c r="IAH119" s="6"/>
      <c r="IAI119" s="6"/>
      <c r="IAJ119" s="6"/>
      <c r="IAK119" s="6"/>
      <c r="IAL119" s="6"/>
      <c r="IAM119" s="6"/>
      <c r="IAN119" s="6"/>
      <c r="IAO119" s="6"/>
      <c r="IAP119" s="6"/>
      <c r="IAQ119" s="6"/>
      <c r="IAR119" s="6"/>
      <c r="IAS119" s="6"/>
      <c r="IAT119" s="6"/>
      <c r="IAU119" s="6"/>
      <c r="IAV119" s="6"/>
      <c r="IAW119" s="6"/>
      <c r="IAX119" s="6"/>
      <c r="IAY119" s="6"/>
      <c r="IAZ119" s="6"/>
      <c r="IBA119" s="6"/>
      <c r="IBB119" s="6"/>
      <c r="IBC119" s="6"/>
      <c r="IBD119" s="6"/>
      <c r="IBE119" s="6"/>
      <c r="IBF119" s="6"/>
      <c r="IBG119" s="6"/>
      <c r="IBH119" s="6"/>
      <c r="IBI119" s="6"/>
      <c r="IBJ119" s="6"/>
      <c r="IBK119" s="6"/>
      <c r="IBL119" s="6"/>
      <c r="IBM119" s="6"/>
      <c r="IBN119" s="6"/>
      <c r="IBO119" s="6"/>
      <c r="IBP119" s="6"/>
      <c r="IBQ119" s="6"/>
      <c r="IBR119" s="6"/>
      <c r="IBS119" s="6"/>
      <c r="IBT119" s="6"/>
      <c r="IBU119" s="6"/>
      <c r="IBV119" s="6"/>
      <c r="IBW119" s="6"/>
      <c r="IBX119" s="6"/>
      <c r="IBY119" s="6"/>
      <c r="IBZ119" s="6"/>
      <c r="ICA119" s="6"/>
      <c r="ICB119" s="6"/>
      <c r="ICC119" s="6"/>
      <c r="ICD119" s="6"/>
      <c r="ICE119" s="6"/>
      <c r="ICF119" s="6"/>
      <c r="ICG119" s="6"/>
      <c r="ICH119" s="6"/>
      <c r="ICI119" s="6"/>
      <c r="ICJ119" s="6"/>
      <c r="ICK119" s="6"/>
      <c r="ICL119" s="6"/>
      <c r="ICM119" s="6"/>
      <c r="ICN119" s="6"/>
      <c r="ICO119" s="6"/>
      <c r="ICP119" s="6"/>
      <c r="ICQ119" s="6"/>
      <c r="ICR119" s="6"/>
      <c r="ICS119" s="6"/>
      <c r="ICT119" s="6"/>
      <c r="ICU119" s="6"/>
      <c r="ICV119" s="6"/>
      <c r="ICW119" s="6"/>
      <c r="ICX119" s="6"/>
      <c r="ICY119" s="6"/>
      <c r="ICZ119" s="6"/>
      <c r="IDA119" s="6"/>
      <c r="IDB119" s="6"/>
      <c r="IDC119" s="6"/>
      <c r="IDD119" s="6"/>
      <c r="IDE119" s="6"/>
      <c r="IDF119" s="6"/>
      <c r="IDG119" s="6"/>
      <c r="IDH119" s="6"/>
      <c r="IDI119" s="6"/>
      <c r="IDJ119" s="6"/>
      <c r="IDK119" s="6"/>
      <c r="IDL119" s="6"/>
      <c r="IDM119" s="6"/>
      <c r="IDN119" s="6"/>
      <c r="IDO119" s="6"/>
      <c r="IDP119" s="6"/>
      <c r="IDQ119" s="6"/>
      <c r="IDR119" s="6"/>
      <c r="IDS119" s="6"/>
      <c r="IDT119" s="6"/>
      <c r="IDU119" s="6"/>
      <c r="IDV119" s="6"/>
      <c r="IDW119" s="6"/>
      <c r="IDX119" s="6"/>
      <c r="IDY119" s="6"/>
      <c r="IDZ119" s="6"/>
      <c r="IEA119" s="6"/>
      <c r="IEB119" s="6"/>
      <c r="IEC119" s="6"/>
      <c r="IED119" s="6"/>
      <c r="IEE119" s="6"/>
      <c r="IEF119" s="6"/>
      <c r="IEG119" s="6"/>
      <c r="IEH119" s="6"/>
      <c r="IEI119" s="6"/>
      <c r="IEJ119" s="6"/>
      <c r="IEK119" s="6"/>
      <c r="IEL119" s="6"/>
      <c r="IEM119" s="6"/>
      <c r="IEN119" s="6"/>
      <c r="IEO119" s="6"/>
      <c r="IEP119" s="6"/>
      <c r="IEQ119" s="6"/>
      <c r="IER119" s="6"/>
      <c r="IES119" s="6"/>
      <c r="IET119" s="6"/>
      <c r="IEU119" s="6"/>
      <c r="IEV119" s="6"/>
      <c r="IEW119" s="6"/>
      <c r="IEX119" s="6"/>
      <c r="IEY119" s="6"/>
      <c r="IEZ119" s="6"/>
      <c r="IFA119" s="6"/>
      <c r="IFB119" s="6"/>
      <c r="IFC119" s="6"/>
      <c r="IFD119" s="6"/>
      <c r="IFE119" s="6"/>
      <c r="IFF119" s="6"/>
      <c r="IFG119" s="6"/>
      <c r="IFH119" s="6"/>
      <c r="IFI119" s="6"/>
      <c r="IFJ119" s="6"/>
      <c r="IFK119" s="6"/>
      <c r="IFL119" s="6"/>
      <c r="IFM119" s="6"/>
      <c r="IFN119" s="6"/>
      <c r="IFO119" s="6"/>
      <c r="IFP119" s="6"/>
      <c r="IFQ119" s="6"/>
      <c r="IFR119" s="6"/>
      <c r="IFS119" s="6"/>
      <c r="IFT119" s="6"/>
      <c r="IFU119" s="6"/>
      <c r="IFV119" s="6"/>
      <c r="IFW119" s="6"/>
      <c r="IFX119" s="6"/>
      <c r="IFY119" s="6"/>
      <c r="IFZ119" s="6"/>
      <c r="IGA119" s="6"/>
      <c r="IGB119" s="6"/>
      <c r="IGC119" s="6"/>
      <c r="IGD119" s="6"/>
      <c r="IGE119" s="6"/>
      <c r="IGF119" s="6"/>
      <c r="IGG119" s="6"/>
      <c r="IGH119" s="6"/>
      <c r="IGI119" s="6"/>
      <c r="IGJ119" s="6"/>
      <c r="IGK119" s="6"/>
      <c r="IGL119" s="6"/>
      <c r="IGM119" s="6"/>
      <c r="IGN119" s="6"/>
      <c r="IGO119" s="6"/>
      <c r="IGP119" s="6"/>
      <c r="IGQ119" s="6"/>
      <c r="IGR119" s="6"/>
      <c r="IGS119" s="6"/>
      <c r="IGT119" s="6"/>
      <c r="IGU119" s="6"/>
      <c r="IGV119" s="6"/>
      <c r="IGW119" s="6"/>
      <c r="IGX119" s="6"/>
      <c r="IGY119" s="6"/>
      <c r="IGZ119" s="6"/>
      <c r="IHA119" s="6"/>
      <c r="IHB119" s="6"/>
      <c r="IHC119" s="6"/>
      <c r="IHD119" s="6"/>
      <c r="IHE119" s="6"/>
      <c r="IHF119" s="6"/>
      <c r="IHG119" s="6"/>
      <c r="IHH119" s="6"/>
      <c r="IHI119" s="6"/>
      <c r="IHJ119" s="6"/>
      <c r="IHK119" s="6"/>
      <c r="IHL119" s="6"/>
      <c r="IHM119" s="6"/>
      <c r="IHN119" s="6"/>
      <c r="IHO119" s="6"/>
      <c r="IHP119" s="6"/>
      <c r="IHQ119" s="6"/>
      <c r="IHR119" s="6"/>
      <c r="IHS119" s="6"/>
      <c r="IHT119" s="6"/>
      <c r="IHU119" s="6"/>
      <c r="IHV119" s="6"/>
      <c r="IHW119" s="6"/>
      <c r="IHX119" s="6"/>
      <c r="IHY119" s="6"/>
      <c r="IHZ119" s="6"/>
      <c r="IIA119" s="6"/>
      <c r="IIB119" s="6"/>
      <c r="IIC119" s="6"/>
      <c r="IID119" s="6"/>
      <c r="IIE119" s="6"/>
      <c r="IIF119" s="6"/>
      <c r="IIG119" s="6"/>
      <c r="IIH119" s="6"/>
      <c r="III119" s="6"/>
      <c r="IIJ119" s="6"/>
      <c r="IIK119" s="6"/>
      <c r="IIL119" s="6"/>
      <c r="IIM119" s="6"/>
      <c r="IIN119" s="6"/>
      <c r="IIO119" s="6"/>
      <c r="IIP119" s="6"/>
      <c r="IIQ119" s="6"/>
      <c r="IIR119" s="6"/>
      <c r="IIS119" s="6"/>
      <c r="IIT119" s="6"/>
      <c r="IIU119" s="6"/>
      <c r="IIV119" s="6"/>
      <c r="IIW119" s="6"/>
      <c r="IIX119" s="6"/>
      <c r="IIY119" s="6"/>
      <c r="IIZ119" s="6"/>
      <c r="IJA119" s="6"/>
      <c r="IJB119" s="6"/>
      <c r="IJC119" s="6"/>
      <c r="IJD119" s="6"/>
      <c r="IJE119" s="6"/>
      <c r="IJF119" s="6"/>
      <c r="IJG119" s="6"/>
      <c r="IJH119" s="6"/>
      <c r="IJI119" s="6"/>
      <c r="IJJ119" s="6"/>
      <c r="IJK119" s="6"/>
      <c r="IJL119" s="6"/>
      <c r="IJM119" s="6"/>
      <c r="IJN119" s="6"/>
      <c r="IJO119" s="6"/>
      <c r="IJP119" s="6"/>
      <c r="IJQ119" s="6"/>
      <c r="IJR119" s="6"/>
      <c r="IJS119" s="6"/>
      <c r="IJT119" s="6"/>
      <c r="IJU119" s="6"/>
      <c r="IJV119" s="6"/>
      <c r="IJW119" s="6"/>
      <c r="IJX119" s="6"/>
      <c r="IJY119" s="6"/>
      <c r="IJZ119" s="6"/>
      <c r="IKA119" s="6"/>
      <c r="IKB119" s="6"/>
      <c r="IKC119" s="6"/>
      <c r="IKD119" s="6"/>
      <c r="IKE119" s="6"/>
      <c r="IKF119" s="6"/>
      <c r="IKG119" s="6"/>
      <c r="IKH119" s="6"/>
      <c r="IKI119" s="6"/>
      <c r="IKJ119" s="6"/>
      <c r="IKK119" s="6"/>
      <c r="IKL119" s="6"/>
      <c r="IKM119" s="6"/>
      <c r="IKN119" s="6"/>
      <c r="IKO119" s="6"/>
      <c r="IKP119" s="6"/>
      <c r="IKQ119" s="6"/>
      <c r="IKR119" s="6"/>
      <c r="IKS119" s="6"/>
      <c r="IKT119" s="6"/>
      <c r="IKU119" s="6"/>
      <c r="IKV119" s="6"/>
      <c r="IKW119" s="6"/>
      <c r="IKX119" s="6"/>
      <c r="IKY119" s="6"/>
      <c r="IKZ119" s="6"/>
      <c r="ILA119" s="6"/>
      <c r="ILB119" s="6"/>
      <c r="ILC119" s="6"/>
      <c r="ILD119" s="6"/>
      <c r="ILE119" s="6"/>
      <c r="ILF119" s="6"/>
      <c r="ILG119" s="6"/>
      <c r="ILH119" s="6"/>
      <c r="ILI119" s="6"/>
      <c r="ILJ119" s="6"/>
      <c r="ILK119" s="6"/>
      <c r="ILL119" s="6"/>
      <c r="ILM119" s="6"/>
      <c r="ILN119" s="6"/>
      <c r="ILO119" s="6"/>
      <c r="ILP119" s="6"/>
      <c r="ILQ119" s="6"/>
      <c r="ILR119" s="6"/>
      <c r="ILS119" s="6"/>
      <c r="ILT119" s="6"/>
      <c r="ILU119" s="6"/>
      <c r="ILV119" s="6"/>
      <c r="ILW119" s="6"/>
      <c r="ILX119" s="6"/>
      <c r="ILY119" s="6"/>
      <c r="ILZ119" s="6"/>
      <c r="IMA119" s="6"/>
      <c r="IMB119" s="6"/>
      <c r="IMC119" s="6"/>
      <c r="IMD119" s="6"/>
      <c r="IME119" s="6"/>
      <c r="IMF119" s="6"/>
      <c r="IMG119" s="6"/>
      <c r="IMH119" s="6"/>
      <c r="IMI119" s="6"/>
      <c r="IMJ119" s="6"/>
      <c r="IMK119" s="6"/>
      <c r="IML119" s="6"/>
      <c r="IMM119" s="6"/>
      <c r="IMN119" s="6"/>
      <c r="IMO119" s="6"/>
      <c r="IMP119" s="6"/>
      <c r="IMQ119" s="6"/>
      <c r="IMR119" s="6"/>
      <c r="IMS119" s="6"/>
      <c r="IMT119" s="6"/>
      <c r="IMU119" s="6"/>
      <c r="IMV119" s="6"/>
      <c r="IMW119" s="6"/>
      <c r="IMX119" s="6"/>
      <c r="IMY119" s="6"/>
      <c r="IMZ119" s="6"/>
      <c r="INA119" s="6"/>
      <c r="INB119" s="6"/>
      <c r="INC119" s="6"/>
      <c r="IND119" s="6"/>
      <c r="INE119" s="6"/>
      <c r="INF119" s="6"/>
      <c r="ING119" s="6"/>
      <c r="INH119" s="6"/>
      <c r="INI119" s="6"/>
      <c r="INJ119" s="6"/>
      <c r="INK119" s="6"/>
      <c r="INL119" s="6"/>
      <c r="INM119" s="6"/>
      <c r="INN119" s="6"/>
      <c r="INO119" s="6"/>
      <c r="INP119" s="6"/>
      <c r="INQ119" s="6"/>
      <c r="INR119" s="6"/>
      <c r="INS119" s="6"/>
      <c r="INT119" s="6"/>
      <c r="INU119" s="6"/>
      <c r="INV119" s="6"/>
      <c r="INW119" s="6"/>
      <c r="INX119" s="6"/>
      <c r="INY119" s="6"/>
      <c r="INZ119" s="6"/>
      <c r="IOA119" s="6"/>
      <c r="IOB119" s="6"/>
      <c r="IOC119" s="6"/>
      <c r="IOD119" s="6"/>
      <c r="IOE119" s="6"/>
      <c r="IOF119" s="6"/>
      <c r="IOG119" s="6"/>
      <c r="IOH119" s="6"/>
      <c r="IOI119" s="6"/>
      <c r="IOJ119" s="6"/>
      <c r="IOK119" s="6"/>
      <c r="IOL119" s="6"/>
      <c r="IOM119" s="6"/>
      <c r="ION119" s="6"/>
      <c r="IOO119" s="6"/>
      <c r="IOP119" s="6"/>
      <c r="IOQ119" s="6"/>
      <c r="IOR119" s="6"/>
      <c r="IOS119" s="6"/>
      <c r="IOT119" s="6"/>
      <c r="IOU119" s="6"/>
      <c r="IOV119" s="6"/>
      <c r="IOW119" s="6"/>
      <c r="IOX119" s="6"/>
      <c r="IOY119" s="6"/>
      <c r="IOZ119" s="6"/>
      <c r="IPA119" s="6"/>
      <c r="IPB119" s="6"/>
      <c r="IPC119" s="6"/>
      <c r="IPD119" s="6"/>
      <c r="IPE119" s="6"/>
      <c r="IPF119" s="6"/>
      <c r="IPG119" s="6"/>
      <c r="IPH119" s="6"/>
      <c r="IPI119" s="6"/>
      <c r="IPJ119" s="6"/>
      <c r="IPK119" s="6"/>
      <c r="IPL119" s="6"/>
      <c r="IPM119" s="6"/>
      <c r="IPN119" s="6"/>
      <c r="IPO119" s="6"/>
      <c r="IPP119" s="6"/>
      <c r="IPQ119" s="6"/>
      <c r="IPR119" s="6"/>
      <c r="IPS119" s="6"/>
      <c r="IPT119" s="6"/>
      <c r="IPU119" s="6"/>
      <c r="IPV119" s="6"/>
      <c r="IPW119" s="6"/>
      <c r="IPX119" s="6"/>
      <c r="IPY119" s="6"/>
      <c r="IPZ119" s="6"/>
      <c r="IQA119" s="6"/>
      <c r="IQB119" s="6"/>
      <c r="IQC119" s="6"/>
      <c r="IQD119" s="6"/>
      <c r="IQE119" s="6"/>
      <c r="IQF119" s="6"/>
      <c r="IQG119" s="6"/>
      <c r="IQH119" s="6"/>
      <c r="IQI119" s="6"/>
      <c r="IQJ119" s="6"/>
      <c r="IQK119" s="6"/>
      <c r="IQL119" s="6"/>
      <c r="IQM119" s="6"/>
      <c r="IQN119" s="6"/>
      <c r="IQO119" s="6"/>
      <c r="IQP119" s="6"/>
      <c r="IQQ119" s="6"/>
      <c r="IQR119" s="6"/>
      <c r="IQS119" s="6"/>
      <c r="IQT119" s="6"/>
      <c r="IQU119" s="6"/>
      <c r="IQV119" s="6"/>
      <c r="IQW119" s="6"/>
      <c r="IQX119" s="6"/>
      <c r="IQY119" s="6"/>
      <c r="IQZ119" s="6"/>
      <c r="IRA119" s="6"/>
      <c r="IRB119" s="6"/>
      <c r="IRC119" s="6"/>
      <c r="IRD119" s="6"/>
      <c r="IRE119" s="6"/>
      <c r="IRF119" s="6"/>
      <c r="IRG119" s="6"/>
      <c r="IRH119" s="6"/>
      <c r="IRI119" s="6"/>
      <c r="IRJ119" s="6"/>
      <c r="IRK119" s="6"/>
      <c r="IRL119" s="6"/>
      <c r="IRM119" s="6"/>
      <c r="IRN119" s="6"/>
      <c r="IRO119" s="6"/>
      <c r="IRP119" s="6"/>
      <c r="IRQ119" s="6"/>
      <c r="IRR119" s="6"/>
      <c r="IRS119" s="6"/>
      <c r="IRT119" s="6"/>
      <c r="IRU119" s="6"/>
      <c r="IRV119" s="6"/>
      <c r="IRW119" s="6"/>
      <c r="IRX119" s="6"/>
      <c r="IRY119" s="6"/>
      <c r="IRZ119" s="6"/>
      <c r="ISA119" s="6"/>
      <c r="ISB119" s="6"/>
      <c r="ISC119" s="6"/>
      <c r="ISD119" s="6"/>
      <c r="ISE119" s="6"/>
      <c r="ISF119" s="6"/>
      <c r="ISG119" s="6"/>
      <c r="ISH119" s="6"/>
      <c r="ISI119" s="6"/>
      <c r="ISJ119" s="6"/>
      <c r="ISK119" s="6"/>
      <c r="ISL119" s="6"/>
      <c r="ISM119" s="6"/>
      <c r="ISN119" s="6"/>
      <c r="ISO119" s="6"/>
      <c r="ISP119" s="6"/>
      <c r="ISQ119" s="6"/>
      <c r="ISR119" s="6"/>
      <c r="ISS119" s="6"/>
      <c r="IST119" s="6"/>
      <c r="ISU119" s="6"/>
      <c r="ISV119" s="6"/>
      <c r="ISW119" s="6"/>
      <c r="ISX119" s="6"/>
      <c r="ISY119" s="6"/>
      <c r="ISZ119" s="6"/>
      <c r="ITA119" s="6"/>
      <c r="ITB119" s="6"/>
      <c r="ITC119" s="6"/>
      <c r="ITD119" s="6"/>
      <c r="ITE119" s="6"/>
      <c r="ITF119" s="6"/>
      <c r="ITG119" s="6"/>
      <c r="ITH119" s="6"/>
      <c r="ITI119" s="6"/>
      <c r="ITJ119" s="6"/>
      <c r="ITK119" s="6"/>
      <c r="ITL119" s="6"/>
      <c r="ITM119" s="6"/>
      <c r="ITN119" s="6"/>
      <c r="ITO119" s="6"/>
      <c r="ITP119" s="6"/>
      <c r="ITQ119" s="6"/>
      <c r="ITR119" s="6"/>
      <c r="ITS119" s="6"/>
      <c r="ITT119" s="6"/>
      <c r="ITU119" s="6"/>
      <c r="ITV119" s="6"/>
      <c r="ITW119" s="6"/>
      <c r="ITX119" s="6"/>
      <c r="ITY119" s="6"/>
      <c r="ITZ119" s="6"/>
      <c r="IUA119" s="6"/>
      <c r="IUB119" s="6"/>
      <c r="IUC119" s="6"/>
      <c r="IUD119" s="6"/>
      <c r="IUE119" s="6"/>
      <c r="IUF119" s="6"/>
      <c r="IUG119" s="6"/>
      <c r="IUH119" s="6"/>
      <c r="IUI119" s="6"/>
      <c r="IUJ119" s="6"/>
      <c r="IUK119" s="6"/>
      <c r="IUL119" s="6"/>
      <c r="IUM119" s="6"/>
      <c r="IUN119" s="6"/>
      <c r="IUO119" s="6"/>
      <c r="IUP119" s="6"/>
      <c r="IUQ119" s="6"/>
      <c r="IUR119" s="6"/>
      <c r="IUS119" s="6"/>
      <c r="IUT119" s="6"/>
      <c r="IUU119" s="6"/>
      <c r="IUV119" s="6"/>
      <c r="IUW119" s="6"/>
      <c r="IUX119" s="6"/>
      <c r="IUY119" s="6"/>
      <c r="IUZ119" s="6"/>
      <c r="IVA119" s="6"/>
      <c r="IVB119" s="6"/>
      <c r="IVC119" s="6"/>
      <c r="IVD119" s="6"/>
      <c r="IVE119" s="6"/>
      <c r="IVF119" s="6"/>
      <c r="IVG119" s="6"/>
      <c r="IVH119" s="6"/>
      <c r="IVI119" s="6"/>
      <c r="IVJ119" s="6"/>
      <c r="IVK119" s="6"/>
      <c r="IVL119" s="6"/>
      <c r="IVM119" s="6"/>
      <c r="IVN119" s="6"/>
      <c r="IVO119" s="6"/>
      <c r="IVP119" s="6"/>
      <c r="IVQ119" s="6"/>
      <c r="IVR119" s="6"/>
      <c r="IVS119" s="6"/>
      <c r="IVT119" s="6"/>
      <c r="IVU119" s="6"/>
      <c r="IVV119" s="6"/>
      <c r="IVW119" s="6"/>
      <c r="IVX119" s="6"/>
      <c r="IVY119" s="6"/>
      <c r="IVZ119" s="6"/>
      <c r="IWA119" s="6"/>
      <c r="IWB119" s="6"/>
      <c r="IWC119" s="6"/>
      <c r="IWD119" s="6"/>
      <c r="IWE119" s="6"/>
      <c r="IWF119" s="6"/>
      <c r="IWG119" s="6"/>
      <c r="IWH119" s="6"/>
      <c r="IWI119" s="6"/>
      <c r="IWJ119" s="6"/>
      <c r="IWK119" s="6"/>
      <c r="IWL119" s="6"/>
      <c r="IWM119" s="6"/>
      <c r="IWN119" s="6"/>
      <c r="IWO119" s="6"/>
      <c r="IWP119" s="6"/>
      <c r="IWQ119" s="6"/>
      <c r="IWR119" s="6"/>
      <c r="IWS119" s="6"/>
      <c r="IWT119" s="6"/>
      <c r="IWU119" s="6"/>
      <c r="IWV119" s="6"/>
      <c r="IWW119" s="6"/>
      <c r="IWX119" s="6"/>
      <c r="IWY119" s="6"/>
      <c r="IWZ119" s="6"/>
      <c r="IXA119" s="6"/>
      <c r="IXB119" s="6"/>
      <c r="IXC119" s="6"/>
      <c r="IXD119" s="6"/>
      <c r="IXE119" s="6"/>
      <c r="IXF119" s="6"/>
      <c r="IXG119" s="6"/>
      <c r="IXH119" s="6"/>
      <c r="IXI119" s="6"/>
      <c r="IXJ119" s="6"/>
      <c r="IXK119" s="6"/>
      <c r="IXL119" s="6"/>
      <c r="IXM119" s="6"/>
      <c r="IXN119" s="6"/>
      <c r="IXO119" s="6"/>
      <c r="IXP119" s="6"/>
      <c r="IXQ119" s="6"/>
      <c r="IXR119" s="6"/>
      <c r="IXS119" s="6"/>
      <c r="IXT119" s="6"/>
      <c r="IXU119" s="6"/>
      <c r="IXV119" s="6"/>
      <c r="IXW119" s="6"/>
      <c r="IXX119" s="6"/>
      <c r="IXY119" s="6"/>
      <c r="IXZ119" s="6"/>
      <c r="IYA119" s="6"/>
      <c r="IYB119" s="6"/>
      <c r="IYC119" s="6"/>
      <c r="IYD119" s="6"/>
      <c r="IYE119" s="6"/>
      <c r="IYF119" s="6"/>
      <c r="IYG119" s="6"/>
      <c r="IYH119" s="6"/>
      <c r="IYI119" s="6"/>
      <c r="IYJ119" s="6"/>
      <c r="IYK119" s="6"/>
      <c r="IYL119" s="6"/>
      <c r="IYM119" s="6"/>
      <c r="IYN119" s="6"/>
      <c r="IYO119" s="6"/>
      <c r="IYP119" s="6"/>
      <c r="IYQ119" s="6"/>
      <c r="IYR119" s="6"/>
      <c r="IYS119" s="6"/>
      <c r="IYT119" s="6"/>
      <c r="IYU119" s="6"/>
      <c r="IYV119" s="6"/>
      <c r="IYW119" s="6"/>
      <c r="IYX119" s="6"/>
      <c r="IYY119" s="6"/>
      <c r="IYZ119" s="6"/>
      <c r="IZA119" s="6"/>
      <c r="IZB119" s="6"/>
      <c r="IZC119" s="6"/>
      <c r="IZD119" s="6"/>
      <c r="IZE119" s="6"/>
      <c r="IZF119" s="6"/>
      <c r="IZG119" s="6"/>
      <c r="IZH119" s="6"/>
      <c r="IZI119" s="6"/>
      <c r="IZJ119" s="6"/>
      <c r="IZK119" s="6"/>
      <c r="IZL119" s="6"/>
      <c r="IZM119" s="6"/>
      <c r="IZN119" s="6"/>
      <c r="IZO119" s="6"/>
      <c r="IZP119" s="6"/>
      <c r="IZQ119" s="6"/>
      <c r="IZR119" s="6"/>
      <c r="IZS119" s="6"/>
      <c r="IZT119" s="6"/>
      <c r="IZU119" s="6"/>
      <c r="IZV119" s="6"/>
      <c r="IZW119" s="6"/>
      <c r="IZX119" s="6"/>
      <c r="IZY119" s="6"/>
      <c r="IZZ119" s="6"/>
      <c r="JAA119" s="6"/>
      <c r="JAB119" s="6"/>
      <c r="JAC119" s="6"/>
      <c r="JAD119" s="6"/>
      <c r="JAE119" s="6"/>
      <c r="JAF119" s="6"/>
      <c r="JAG119" s="6"/>
      <c r="JAH119" s="6"/>
      <c r="JAI119" s="6"/>
      <c r="JAJ119" s="6"/>
      <c r="JAK119" s="6"/>
      <c r="JAL119" s="6"/>
      <c r="JAM119" s="6"/>
      <c r="JAN119" s="6"/>
      <c r="JAO119" s="6"/>
      <c r="JAP119" s="6"/>
      <c r="JAQ119" s="6"/>
      <c r="JAR119" s="6"/>
      <c r="JAS119" s="6"/>
      <c r="JAT119" s="6"/>
      <c r="JAU119" s="6"/>
      <c r="JAV119" s="6"/>
      <c r="JAW119" s="6"/>
      <c r="JAX119" s="6"/>
      <c r="JAY119" s="6"/>
      <c r="JAZ119" s="6"/>
      <c r="JBA119" s="6"/>
      <c r="JBB119" s="6"/>
      <c r="JBC119" s="6"/>
      <c r="JBD119" s="6"/>
      <c r="JBE119" s="6"/>
      <c r="JBF119" s="6"/>
      <c r="JBG119" s="6"/>
      <c r="JBH119" s="6"/>
      <c r="JBI119" s="6"/>
      <c r="JBJ119" s="6"/>
      <c r="JBK119" s="6"/>
      <c r="JBL119" s="6"/>
      <c r="JBM119" s="6"/>
      <c r="JBN119" s="6"/>
      <c r="JBO119" s="6"/>
      <c r="JBP119" s="6"/>
      <c r="JBQ119" s="6"/>
      <c r="JBR119" s="6"/>
      <c r="JBS119" s="6"/>
      <c r="JBT119" s="6"/>
      <c r="JBU119" s="6"/>
      <c r="JBV119" s="6"/>
      <c r="JBW119" s="6"/>
      <c r="JBX119" s="6"/>
      <c r="JBY119" s="6"/>
      <c r="JBZ119" s="6"/>
      <c r="JCA119" s="6"/>
      <c r="JCB119" s="6"/>
      <c r="JCC119" s="6"/>
      <c r="JCD119" s="6"/>
      <c r="JCE119" s="6"/>
      <c r="JCF119" s="6"/>
      <c r="JCG119" s="6"/>
      <c r="JCH119" s="6"/>
      <c r="JCI119" s="6"/>
      <c r="JCJ119" s="6"/>
      <c r="JCK119" s="6"/>
      <c r="JCL119" s="6"/>
      <c r="JCM119" s="6"/>
      <c r="JCN119" s="6"/>
      <c r="JCO119" s="6"/>
      <c r="JCP119" s="6"/>
      <c r="JCQ119" s="6"/>
      <c r="JCR119" s="6"/>
      <c r="JCS119" s="6"/>
      <c r="JCT119" s="6"/>
      <c r="JCU119" s="6"/>
      <c r="JCV119" s="6"/>
      <c r="JCW119" s="6"/>
      <c r="JCX119" s="6"/>
      <c r="JCY119" s="6"/>
      <c r="JCZ119" s="6"/>
      <c r="JDA119" s="6"/>
      <c r="JDB119" s="6"/>
      <c r="JDC119" s="6"/>
      <c r="JDD119" s="6"/>
      <c r="JDE119" s="6"/>
      <c r="JDF119" s="6"/>
      <c r="JDG119" s="6"/>
      <c r="JDH119" s="6"/>
      <c r="JDI119" s="6"/>
      <c r="JDJ119" s="6"/>
      <c r="JDK119" s="6"/>
      <c r="JDL119" s="6"/>
      <c r="JDM119" s="6"/>
      <c r="JDN119" s="6"/>
      <c r="JDO119" s="6"/>
      <c r="JDP119" s="6"/>
      <c r="JDQ119" s="6"/>
      <c r="JDR119" s="6"/>
      <c r="JDS119" s="6"/>
      <c r="JDT119" s="6"/>
      <c r="JDU119" s="6"/>
      <c r="JDV119" s="6"/>
      <c r="JDW119" s="6"/>
      <c r="JDX119" s="6"/>
      <c r="JDY119" s="6"/>
      <c r="JDZ119" s="6"/>
      <c r="JEA119" s="6"/>
      <c r="JEB119" s="6"/>
      <c r="JEC119" s="6"/>
      <c r="JED119" s="6"/>
      <c r="JEE119" s="6"/>
      <c r="JEF119" s="6"/>
      <c r="JEG119" s="6"/>
      <c r="JEH119" s="6"/>
      <c r="JEI119" s="6"/>
      <c r="JEJ119" s="6"/>
      <c r="JEK119" s="6"/>
      <c r="JEL119" s="6"/>
      <c r="JEM119" s="6"/>
      <c r="JEN119" s="6"/>
      <c r="JEO119" s="6"/>
      <c r="JEP119" s="6"/>
      <c r="JEQ119" s="6"/>
      <c r="JER119" s="6"/>
      <c r="JES119" s="6"/>
      <c r="JET119" s="6"/>
      <c r="JEU119" s="6"/>
      <c r="JEV119" s="6"/>
      <c r="JEW119" s="6"/>
      <c r="JEX119" s="6"/>
      <c r="JEY119" s="6"/>
      <c r="JEZ119" s="6"/>
      <c r="JFA119" s="6"/>
      <c r="JFB119" s="6"/>
      <c r="JFC119" s="6"/>
      <c r="JFD119" s="6"/>
      <c r="JFE119" s="6"/>
      <c r="JFF119" s="6"/>
      <c r="JFG119" s="6"/>
      <c r="JFH119" s="6"/>
      <c r="JFI119" s="6"/>
      <c r="JFJ119" s="6"/>
      <c r="JFK119" s="6"/>
      <c r="JFL119" s="6"/>
      <c r="JFM119" s="6"/>
      <c r="JFN119" s="6"/>
      <c r="JFO119" s="6"/>
      <c r="JFP119" s="6"/>
      <c r="JFQ119" s="6"/>
      <c r="JFR119" s="6"/>
      <c r="JFS119" s="6"/>
      <c r="JFT119" s="6"/>
      <c r="JFU119" s="6"/>
      <c r="JFV119" s="6"/>
      <c r="JFW119" s="6"/>
      <c r="JFX119" s="6"/>
      <c r="JFY119" s="6"/>
      <c r="JFZ119" s="6"/>
      <c r="JGA119" s="6"/>
      <c r="JGB119" s="6"/>
      <c r="JGC119" s="6"/>
      <c r="JGD119" s="6"/>
      <c r="JGE119" s="6"/>
      <c r="JGF119" s="6"/>
      <c r="JGG119" s="6"/>
      <c r="JGH119" s="6"/>
      <c r="JGI119" s="6"/>
      <c r="JGJ119" s="6"/>
      <c r="JGK119" s="6"/>
      <c r="JGL119" s="6"/>
      <c r="JGM119" s="6"/>
      <c r="JGN119" s="6"/>
      <c r="JGO119" s="6"/>
      <c r="JGP119" s="6"/>
      <c r="JGQ119" s="6"/>
      <c r="JGR119" s="6"/>
      <c r="JGS119" s="6"/>
      <c r="JGT119" s="6"/>
      <c r="JGU119" s="6"/>
      <c r="JGV119" s="6"/>
      <c r="JGW119" s="6"/>
      <c r="JGX119" s="6"/>
      <c r="JGY119" s="6"/>
      <c r="JGZ119" s="6"/>
      <c r="JHA119" s="6"/>
      <c r="JHB119" s="6"/>
      <c r="JHC119" s="6"/>
      <c r="JHD119" s="6"/>
      <c r="JHE119" s="6"/>
      <c r="JHF119" s="6"/>
      <c r="JHG119" s="6"/>
      <c r="JHH119" s="6"/>
      <c r="JHI119" s="6"/>
      <c r="JHJ119" s="6"/>
      <c r="JHK119" s="6"/>
      <c r="JHL119" s="6"/>
      <c r="JHM119" s="6"/>
      <c r="JHN119" s="6"/>
      <c r="JHO119" s="6"/>
      <c r="JHP119" s="6"/>
      <c r="JHQ119" s="6"/>
      <c r="JHR119" s="6"/>
      <c r="JHS119" s="6"/>
      <c r="JHT119" s="6"/>
      <c r="JHU119" s="6"/>
      <c r="JHV119" s="6"/>
      <c r="JHW119" s="6"/>
      <c r="JHX119" s="6"/>
      <c r="JHY119" s="6"/>
      <c r="JHZ119" s="6"/>
      <c r="JIA119" s="6"/>
      <c r="JIB119" s="6"/>
      <c r="JIC119" s="6"/>
      <c r="JID119" s="6"/>
      <c r="JIE119" s="6"/>
      <c r="JIF119" s="6"/>
      <c r="JIG119" s="6"/>
      <c r="JIH119" s="6"/>
      <c r="JII119" s="6"/>
      <c r="JIJ119" s="6"/>
      <c r="JIK119" s="6"/>
      <c r="JIL119" s="6"/>
      <c r="JIM119" s="6"/>
      <c r="JIN119" s="6"/>
      <c r="JIO119" s="6"/>
      <c r="JIP119" s="6"/>
      <c r="JIQ119" s="6"/>
      <c r="JIR119" s="6"/>
      <c r="JIS119" s="6"/>
      <c r="JIT119" s="6"/>
      <c r="JIU119" s="6"/>
      <c r="JIV119" s="6"/>
      <c r="JIW119" s="6"/>
      <c r="JIX119" s="6"/>
      <c r="JIY119" s="6"/>
      <c r="JIZ119" s="6"/>
      <c r="JJA119" s="6"/>
      <c r="JJB119" s="6"/>
      <c r="JJC119" s="6"/>
      <c r="JJD119" s="6"/>
      <c r="JJE119" s="6"/>
      <c r="JJF119" s="6"/>
      <c r="JJG119" s="6"/>
      <c r="JJH119" s="6"/>
      <c r="JJI119" s="6"/>
      <c r="JJJ119" s="6"/>
      <c r="JJK119" s="6"/>
      <c r="JJL119" s="6"/>
      <c r="JJM119" s="6"/>
      <c r="JJN119" s="6"/>
      <c r="JJO119" s="6"/>
      <c r="JJP119" s="6"/>
      <c r="JJQ119" s="6"/>
      <c r="JJR119" s="6"/>
      <c r="JJS119" s="6"/>
      <c r="JJT119" s="6"/>
      <c r="JJU119" s="6"/>
      <c r="JJV119" s="6"/>
      <c r="JJW119" s="6"/>
      <c r="JJX119" s="6"/>
      <c r="JJY119" s="6"/>
      <c r="JJZ119" s="6"/>
      <c r="JKA119" s="6"/>
      <c r="JKB119" s="6"/>
      <c r="JKC119" s="6"/>
      <c r="JKD119" s="6"/>
      <c r="JKE119" s="6"/>
      <c r="JKF119" s="6"/>
      <c r="JKG119" s="6"/>
      <c r="JKH119" s="6"/>
      <c r="JKI119" s="6"/>
      <c r="JKJ119" s="6"/>
      <c r="JKK119" s="6"/>
      <c r="JKL119" s="6"/>
      <c r="JKM119" s="6"/>
      <c r="JKN119" s="6"/>
      <c r="JKO119" s="6"/>
      <c r="JKP119" s="6"/>
      <c r="JKQ119" s="6"/>
      <c r="JKR119" s="6"/>
      <c r="JKS119" s="6"/>
      <c r="JKT119" s="6"/>
      <c r="JKU119" s="6"/>
      <c r="JKV119" s="6"/>
      <c r="JKW119" s="6"/>
      <c r="JKX119" s="6"/>
      <c r="JKY119" s="6"/>
      <c r="JKZ119" s="6"/>
      <c r="JLA119" s="6"/>
      <c r="JLB119" s="6"/>
      <c r="JLC119" s="6"/>
      <c r="JLD119" s="6"/>
      <c r="JLE119" s="6"/>
      <c r="JLF119" s="6"/>
      <c r="JLG119" s="6"/>
      <c r="JLH119" s="6"/>
      <c r="JLI119" s="6"/>
      <c r="JLJ119" s="6"/>
      <c r="JLK119" s="6"/>
      <c r="JLL119" s="6"/>
      <c r="JLM119" s="6"/>
      <c r="JLN119" s="6"/>
      <c r="JLO119" s="6"/>
      <c r="JLP119" s="6"/>
      <c r="JLQ119" s="6"/>
      <c r="JLR119" s="6"/>
      <c r="JLS119" s="6"/>
      <c r="JLT119" s="6"/>
      <c r="JLU119" s="6"/>
      <c r="JLV119" s="6"/>
      <c r="JLW119" s="6"/>
      <c r="JLX119" s="6"/>
      <c r="JLY119" s="6"/>
      <c r="JLZ119" s="6"/>
      <c r="JMA119" s="6"/>
      <c r="JMB119" s="6"/>
      <c r="JMC119" s="6"/>
      <c r="JMD119" s="6"/>
      <c r="JME119" s="6"/>
      <c r="JMF119" s="6"/>
      <c r="JMG119" s="6"/>
      <c r="JMH119" s="6"/>
      <c r="JMI119" s="6"/>
      <c r="JMJ119" s="6"/>
      <c r="JMK119" s="6"/>
      <c r="JML119" s="6"/>
      <c r="JMM119" s="6"/>
      <c r="JMN119" s="6"/>
      <c r="JMO119" s="6"/>
      <c r="JMP119" s="6"/>
      <c r="JMQ119" s="6"/>
      <c r="JMR119" s="6"/>
      <c r="JMS119" s="6"/>
      <c r="JMT119" s="6"/>
      <c r="JMU119" s="6"/>
      <c r="JMV119" s="6"/>
      <c r="JMW119" s="6"/>
      <c r="JMX119" s="6"/>
      <c r="JMY119" s="6"/>
      <c r="JMZ119" s="6"/>
      <c r="JNA119" s="6"/>
      <c r="JNB119" s="6"/>
      <c r="JNC119" s="6"/>
      <c r="JND119" s="6"/>
      <c r="JNE119" s="6"/>
      <c r="JNF119" s="6"/>
      <c r="JNG119" s="6"/>
      <c r="JNH119" s="6"/>
      <c r="JNI119" s="6"/>
      <c r="JNJ119" s="6"/>
      <c r="JNK119" s="6"/>
      <c r="JNL119" s="6"/>
      <c r="JNM119" s="6"/>
      <c r="JNN119" s="6"/>
      <c r="JNO119" s="6"/>
      <c r="JNP119" s="6"/>
      <c r="JNQ119" s="6"/>
      <c r="JNR119" s="6"/>
      <c r="JNS119" s="6"/>
      <c r="JNT119" s="6"/>
      <c r="JNU119" s="6"/>
      <c r="JNV119" s="6"/>
      <c r="JNW119" s="6"/>
      <c r="JNX119" s="6"/>
      <c r="JNY119" s="6"/>
      <c r="JNZ119" s="6"/>
      <c r="JOA119" s="6"/>
      <c r="JOB119" s="6"/>
      <c r="JOC119" s="6"/>
      <c r="JOD119" s="6"/>
      <c r="JOE119" s="6"/>
      <c r="JOF119" s="6"/>
      <c r="JOG119" s="6"/>
      <c r="JOH119" s="6"/>
      <c r="JOI119" s="6"/>
      <c r="JOJ119" s="6"/>
      <c r="JOK119" s="6"/>
      <c r="JOL119" s="6"/>
      <c r="JOM119" s="6"/>
      <c r="JON119" s="6"/>
      <c r="JOO119" s="6"/>
      <c r="JOP119" s="6"/>
      <c r="JOQ119" s="6"/>
      <c r="JOR119" s="6"/>
      <c r="JOS119" s="6"/>
      <c r="JOT119" s="6"/>
      <c r="JOU119" s="6"/>
      <c r="JOV119" s="6"/>
      <c r="JOW119" s="6"/>
      <c r="JOX119" s="6"/>
      <c r="JOY119" s="6"/>
      <c r="JOZ119" s="6"/>
      <c r="JPA119" s="6"/>
      <c r="JPB119" s="6"/>
      <c r="JPC119" s="6"/>
      <c r="JPD119" s="6"/>
      <c r="JPE119" s="6"/>
      <c r="JPF119" s="6"/>
      <c r="JPG119" s="6"/>
      <c r="JPH119" s="6"/>
      <c r="JPI119" s="6"/>
      <c r="JPJ119" s="6"/>
      <c r="JPK119" s="6"/>
      <c r="JPL119" s="6"/>
      <c r="JPM119" s="6"/>
      <c r="JPN119" s="6"/>
      <c r="JPO119" s="6"/>
      <c r="JPP119" s="6"/>
      <c r="JPQ119" s="6"/>
      <c r="JPR119" s="6"/>
      <c r="JPS119" s="6"/>
      <c r="JPT119" s="6"/>
      <c r="JPU119" s="6"/>
      <c r="JPV119" s="6"/>
      <c r="JPW119" s="6"/>
      <c r="JPX119" s="6"/>
      <c r="JPY119" s="6"/>
      <c r="JPZ119" s="6"/>
      <c r="JQA119" s="6"/>
      <c r="JQB119" s="6"/>
      <c r="JQC119" s="6"/>
      <c r="JQD119" s="6"/>
      <c r="JQE119" s="6"/>
      <c r="JQF119" s="6"/>
      <c r="JQG119" s="6"/>
      <c r="JQH119" s="6"/>
      <c r="JQI119" s="6"/>
      <c r="JQJ119" s="6"/>
      <c r="JQK119" s="6"/>
      <c r="JQL119" s="6"/>
      <c r="JQM119" s="6"/>
      <c r="JQN119" s="6"/>
      <c r="JQO119" s="6"/>
      <c r="JQP119" s="6"/>
      <c r="JQQ119" s="6"/>
      <c r="JQR119" s="6"/>
      <c r="JQS119" s="6"/>
      <c r="JQT119" s="6"/>
      <c r="JQU119" s="6"/>
      <c r="JQV119" s="6"/>
      <c r="JQW119" s="6"/>
      <c r="JQX119" s="6"/>
      <c r="JQY119" s="6"/>
      <c r="JQZ119" s="6"/>
      <c r="JRA119" s="6"/>
      <c r="JRB119" s="6"/>
      <c r="JRC119" s="6"/>
      <c r="JRD119" s="6"/>
      <c r="JRE119" s="6"/>
      <c r="JRF119" s="6"/>
      <c r="JRG119" s="6"/>
      <c r="JRH119" s="6"/>
      <c r="JRI119" s="6"/>
      <c r="JRJ119" s="6"/>
      <c r="JRK119" s="6"/>
      <c r="JRL119" s="6"/>
      <c r="JRM119" s="6"/>
      <c r="JRN119" s="6"/>
      <c r="JRO119" s="6"/>
      <c r="JRP119" s="6"/>
      <c r="JRQ119" s="6"/>
      <c r="JRR119" s="6"/>
      <c r="JRS119" s="6"/>
      <c r="JRT119" s="6"/>
      <c r="JRU119" s="6"/>
      <c r="JRV119" s="6"/>
      <c r="JRW119" s="6"/>
      <c r="JRX119" s="6"/>
      <c r="JRY119" s="6"/>
      <c r="JRZ119" s="6"/>
      <c r="JSA119" s="6"/>
      <c r="JSB119" s="6"/>
      <c r="JSC119" s="6"/>
      <c r="JSD119" s="6"/>
      <c r="JSE119" s="6"/>
      <c r="JSF119" s="6"/>
      <c r="JSG119" s="6"/>
      <c r="JSH119" s="6"/>
      <c r="JSI119" s="6"/>
      <c r="JSJ119" s="6"/>
      <c r="JSK119" s="6"/>
      <c r="JSL119" s="6"/>
      <c r="JSM119" s="6"/>
      <c r="JSN119" s="6"/>
      <c r="JSO119" s="6"/>
      <c r="JSP119" s="6"/>
      <c r="JSQ119" s="6"/>
      <c r="JSR119" s="6"/>
      <c r="JSS119" s="6"/>
      <c r="JST119" s="6"/>
      <c r="JSU119" s="6"/>
      <c r="JSV119" s="6"/>
      <c r="JSW119" s="6"/>
      <c r="JSX119" s="6"/>
      <c r="JSY119" s="6"/>
      <c r="JSZ119" s="6"/>
      <c r="JTA119" s="6"/>
      <c r="JTB119" s="6"/>
      <c r="JTC119" s="6"/>
      <c r="JTD119" s="6"/>
      <c r="JTE119" s="6"/>
      <c r="JTF119" s="6"/>
      <c r="JTG119" s="6"/>
      <c r="JTH119" s="6"/>
      <c r="JTI119" s="6"/>
      <c r="JTJ119" s="6"/>
      <c r="JTK119" s="6"/>
      <c r="JTL119" s="6"/>
      <c r="JTM119" s="6"/>
      <c r="JTN119" s="6"/>
      <c r="JTO119" s="6"/>
      <c r="JTP119" s="6"/>
      <c r="JTQ119" s="6"/>
      <c r="JTR119" s="6"/>
      <c r="JTS119" s="6"/>
      <c r="JTT119" s="6"/>
      <c r="JTU119" s="6"/>
      <c r="JTV119" s="6"/>
      <c r="JTW119" s="6"/>
      <c r="JTX119" s="6"/>
      <c r="JTY119" s="6"/>
      <c r="JTZ119" s="6"/>
      <c r="JUA119" s="6"/>
      <c r="JUB119" s="6"/>
      <c r="JUC119" s="6"/>
      <c r="JUD119" s="6"/>
      <c r="JUE119" s="6"/>
      <c r="JUF119" s="6"/>
      <c r="JUG119" s="6"/>
      <c r="JUH119" s="6"/>
      <c r="JUI119" s="6"/>
      <c r="JUJ119" s="6"/>
      <c r="JUK119" s="6"/>
      <c r="JUL119" s="6"/>
      <c r="JUM119" s="6"/>
      <c r="JUN119" s="6"/>
      <c r="JUO119" s="6"/>
      <c r="JUP119" s="6"/>
      <c r="JUQ119" s="6"/>
      <c r="JUR119" s="6"/>
      <c r="JUS119" s="6"/>
      <c r="JUT119" s="6"/>
      <c r="JUU119" s="6"/>
      <c r="JUV119" s="6"/>
      <c r="JUW119" s="6"/>
      <c r="JUX119" s="6"/>
      <c r="JUY119" s="6"/>
      <c r="JUZ119" s="6"/>
      <c r="JVA119" s="6"/>
      <c r="JVB119" s="6"/>
      <c r="JVC119" s="6"/>
      <c r="JVD119" s="6"/>
      <c r="JVE119" s="6"/>
      <c r="JVF119" s="6"/>
      <c r="JVG119" s="6"/>
      <c r="JVH119" s="6"/>
      <c r="JVI119" s="6"/>
      <c r="JVJ119" s="6"/>
      <c r="JVK119" s="6"/>
      <c r="JVL119" s="6"/>
      <c r="JVM119" s="6"/>
      <c r="JVN119" s="6"/>
      <c r="JVO119" s="6"/>
      <c r="JVP119" s="6"/>
      <c r="JVQ119" s="6"/>
      <c r="JVR119" s="6"/>
      <c r="JVS119" s="6"/>
      <c r="JVT119" s="6"/>
      <c r="JVU119" s="6"/>
      <c r="JVV119" s="6"/>
      <c r="JVW119" s="6"/>
      <c r="JVX119" s="6"/>
      <c r="JVY119" s="6"/>
      <c r="JVZ119" s="6"/>
      <c r="JWA119" s="6"/>
      <c r="JWB119" s="6"/>
      <c r="JWC119" s="6"/>
      <c r="JWD119" s="6"/>
      <c r="JWE119" s="6"/>
      <c r="JWF119" s="6"/>
      <c r="JWG119" s="6"/>
      <c r="JWH119" s="6"/>
      <c r="JWI119" s="6"/>
      <c r="JWJ119" s="6"/>
      <c r="JWK119" s="6"/>
      <c r="JWL119" s="6"/>
      <c r="JWM119" s="6"/>
      <c r="JWN119" s="6"/>
      <c r="JWO119" s="6"/>
      <c r="JWP119" s="6"/>
      <c r="JWQ119" s="6"/>
      <c r="JWR119" s="6"/>
      <c r="JWS119" s="6"/>
      <c r="JWT119" s="6"/>
      <c r="JWU119" s="6"/>
      <c r="JWV119" s="6"/>
      <c r="JWW119" s="6"/>
      <c r="JWX119" s="6"/>
      <c r="JWY119" s="6"/>
      <c r="JWZ119" s="6"/>
      <c r="JXA119" s="6"/>
      <c r="JXB119" s="6"/>
      <c r="JXC119" s="6"/>
      <c r="JXD119" s="6"/>
      <c r="JXE119" s="6"/>
      <c r="JXF119" s="6"/>
      <c r="JXG119" s="6"/>
      <c r="JXH119" s="6"/>
      <c r="JXI119" s="6"/>
      <c r="JXJ119" s="6"/>
      <c r="JXK119" s="6"/>
      <c r="JXL119" s="6"/>
      <c r="JXM119" s="6"/>
      <c r="JXN119" s="6"/>
      <c r="JXO119" s="6"/>
      <c r="JXP119" s="6"/>
      <c r="JXQ119" s="6"/>
      <c r="JXR119" s="6"/>
      <c r="JXS119" s="6"/>
      <c r="JXT119" s="6"/>
      <c r="JXU119" s="6"/>
      <c r="JXV119" s="6"/>
      <c r="JXW119" s="6"/>
      <c r="JXX119" s="6"/>
      <c r="JXY119" s="6"/>
      <c r="JXZ119" s="6"/>
      <c r="JYA119" s="6"/>
      <c r="JYB119" s="6"/>
      <c r="JYC119" s="6"/>
      <c r="JYD119" s="6"/>
      <c r="JYE119" s="6"/>
      <c r="JYF119" s="6"/>
      <c r="JYG119" s="6"/>
      <c r="JYH119" s="6"/>
      <c r="JYI119" s="6"/>
      <c r="JYJ119" s="6"/>
      <c r="JYK119" s="6"/>
      <c r="JYL119" s="6"/>
      <c r="JYM119" s="6"/>
      <c r="JYN119" s="6"/>
      <c r="JYO119" s="6"/>
      <c r="JYP119" s="6"/>
      <c r="JYQ119" s="6"/>
      <c r="JYR119" s="6"/>
      <c r="JYS119" s="6"/>
      <c r="JYT119" s="6"/>
      <c r="JYU119" s="6"/>
      <c r="JYV119" s="6"/>
      <c r="JYW119" s="6"/>
      <c r="JYX119" s="6"/>
      <c r="JYY119" s="6"/>
      <c r="JYZ119" s="6"/>
      <c r="JZA119" s="6"/>
      <c r="JZB119" s="6"/>
      <c r="JZC119" s="6"/>
      <c r="JZD119" s="6"/>
      <c r="JZE119" s="6"/>
      <c r="JZF119" s="6"/>
      <c r="JZG119" s="6"/>
      <c r="JZH119" s="6"/>
      <c r="JZI119" s="6"/>
      <c r="JZJ119" s="6"/>
      <c r="JZK119" s="6"/>
      <c r="JZL119" s="6"/>
      <c r="JZM119" s="6"/>
      <c r="JZN119" s="6"/>
      <c r="JZO119" s="6"/>
      <c r="JZP119" s="6"/>
      <c r="JZQ119" s="6"/>
      <c r="JZR119" s="6"/>
      <c r="JZS119" s="6"/>
      <c r="JZT119" s="6"/>
      <c r="JZU119" s="6"/>
      <c r="JZV119" s="6"/>
      <c r="JZW119" s="6"/>
      <c r="JZX119" s="6"/>
      <c r="JZY119" s="6"/>
      <c r="JZZ119" s="6"/>
      <c r="KAA119" s="6"/>
      <c r="KAB119" s="6"/>
      <c r="KAC119" s="6"/>
      <c r="KAD119" s="6"/>
      <c r="KAE119" s="6"/>
      <c r="KAF119" s="6"/>
      <c r="KAG119" s="6"/>
      <c r="KAH119" s="6"/>
      <c r="KAI119" s="6"/>
      <c r="KAJ119" s="6"/>
      <c r="KAK119" s="6"/>
      <c r="KAL119" s="6"/>
      <c r="KAM119" s="6"/>
      <c r="KAN119" s="6"/>
      <c r="KAO119" s="6"/>
      <c r="KAP119" s="6"/>
      <c r="KAQ119" s="6"/>
      <c r="KAR119" s="6"/>
      <c r="KAS119" s="6"/>
      <c r="KAT119" s="6"/>
      <c r="KAU119" s="6"/>
      <c r="KAV119" s="6"/>
      <c r="KAW119" s="6"/>
      <c r="KAX119" s="6"/>
      <c r="KAY119" s="6"/>
      <c r="KAZ119" s="6"/>
      <c r="KBA119" s="6"/>
      <c r="KBB119" s="6"/>
      <c r="KBC119" s="6"/>
      <c r="KBD119" s="6"/>
      <c r="KBE119" s="6"/>
      <c r="KBF119" s="6"/>
      <c r="KBG119" s="6"/>
      <c r="KBH119" s="6"/>
      <c r="KBI119" s="6"/>
      <c r="KBJ119" s="6"/>
      <c r="KBK119" s="6"/>
      <c r="KBL119" s="6"/>
      <c r="KBM119" s="6"/>
      <c r="KBN119" s="6"/>
      <c r="KBO119" s="6"/>
      <c r="KBP119" s="6"/>
      <c r="KBQ119" s="6"/>
      <c r="KBR119" s="6"/>
      <c r="KBS119" s="6"/>
      <c r="KBT119" s="6"/>
      <c r="KBU119" s="6"/>
      <c r="KBV119" s="6"/>
      <c r="KBW119" s="6"/>
      <c r="KBX119" s="6"/>
      <c r="KBY119" s="6"/>
      <c r="KBZ119" s="6"/>
      <c r="KCA119" s="6"/>
      <c r="KCB119" s="6"/>
      <c r="KCC119" s="6"/>
      <c r="KCD119" s="6"/>
      <c r="KCE119" s="6"/>
      <c r="KCF119" s="6"/>
      <c r="KCG119" s="6"/>
      <c r="KCH119" s="6"/>
      <c r="KCI119" s="6"/>
      <c r="KCJ119" s="6"/>
      <c r="KCK119" s="6"/>
      <c r="KCL119" s="6"/>
      <c r="KCM119" s="6"/>
      <c r="KCN119" s="6"/>
      <c r="KCO119" s="6"/>
      <c r="KCP119" s="6"/>
      <c r="KCQ119" s="6"/>
      <c r="KCR119" s="6"/>
      <c r="KCS119" s="6"/>
      <c r="KCT119" s="6"/>
      <c r="KCU119" s="6"/>
      <c r="KCV119" s="6"/>
      <c r="KCW119" s="6"/>
      <c r="KCX119" s="6"/>
      <c r="KCY119" s="6"/>
      <c r="KCZ119" s="6"/>
      <c r="KDA119" s="6"/>
      <c r="KDB119" s="6"/>
      <c r="KDC119" s="6"/>
      <c r="KDD119" s="6"/>
      <c r="KDE119" s="6"/>
      <c r="KDF119" s="6"/>
      <c r="KDG119" s="6"/>
      <c r="KDH119" s="6"/>
      <c r="KDI119" s="6"/>
      <c r="KDJ119" s="6"/>
      <c r="KDK119" s="6"/>
      <c r="KDL119" s="6"/>
      <c r="KDM119" s="6"/>
      <c r="KDN119" s="6"/>
      <c r="KDO119" s="6"/>
      <c r="KDP119" s="6"/>
      <c r="KDQ119" s="6"/>
      <c r="KDR119" s="6"/>
      <c r="KDS119" s="6"/>
      <c r="KDT119" s="6"/>
      <c r="KDU119" s="6"/>
      <c r="KDV119" s="6"/>
      <c r="KDW119" s="6"/>
      <c r="KDX119" s="6"/>
      <c r="KDY119" s="6"/>
      <c r="KDZ119" s="6"/>
      <c r="KEA119" s="6"/>
      <c r="KEB119" s="6"/>
      <c r="KEC119" s="6"/>
      <c r="KED119" s="6"/>
      <c r="KEE119" s="6"/>
      <c r="KEF119" s="6"/>
      <c r="KEG119" s="6"/>
      <c r="KEH119" s="6"/>
      <c r="KEI119" s="6"/>
      <c r="KEJ119" s="6"/>
      <c r="KEK119" s="6"/>
      <c r="KEL119" s="6"/>
      <c r="KEM119" s="6"/>
      <c r="KEN119" s="6"/>
      <c r="KEO119" s="6"/>
      <c r="KEP119" s="6"/>
      <c r="KEQ119" s="6"/>
      <c r="KER119" s="6"/>
      <c r="KES119" s="6"/>
      <c r="KET119" s="6"/>
      <c r="KEU119" s="6"/>
      <c r="KEV119" s="6"/>
      <c r="KEW119" s="6"/>
      <c r="KEX119" s="6"/>
      <c r="KEY119" s="6"/>
      <c r="KEZ119" s="6"/>
      <c r="KFA119" s="6"/>
      <c r="KFB119" s="6"/>
      <c r="KFC119" s="6"/>
      <c r="KFD119" s="6"/>
      <c r="KFE119" s="6"/>
      <c r="KFF119" s="6"/>
      <c r="KFG119" s="6"/>
      <c r="KFH119" s="6"/>
      <c r="KFI119" s="6"/>
      <c r="KFJ119" s="6"/>
      <c r="KFK119" s="6"/>
      <c r="KFL119" s="6"/>
      <c r="KFM119" s="6"/>
      <c r="KFN119" s="6"/>
      <c r="KFO119" s="6"/>
      <c r="KFP119" s="6"/>
      <c r="KFQ119" s="6"/>
      <c r="KFR119" s="6"/>
      <c r="KFS119" s="6"/>
      <c r="KFT119" s="6"/>
      <c r="KFU119" s="6"/>
      <c r="KFV119" s="6"/>
      <c r="KFW119" s="6"/>
      <c r="KFX119" s="6"/>
      <c r="KFY119" s="6"/>
      <c r="KFZ119" s="6"/>
      <c r="KGA119" s="6"/>
      <c r="KGB119" s="6"/>
      <c r="KGC119" s="6"/>
      <c r="KGD119" s="6"/>
      <c r="KGE119" s="6"/>
      <c r="KGF119" s="6"/>
      <c r="KGG119" s="6"/>
      <c r="KGH119" s="6"/>
      <c r="KGI119" s="6"/>
      <c r="KGJ119" s="6"/>
      <c r="KGK119" s="6"/>
      <c r="KGL119" s="6"/>
      <c r="KGM119" s="6"/>
      <c r="KGN119" s="6"/>
      <c r="KGO119" s="6"/>
      <c r="KGP119" s="6"/>
      <c r="KGQ119" s="6"/>
      <c r="KGR119" s="6"/>
      <c r="KGS119" s="6"/>
      <c r="KGT119" s="6"/>
      <c r="KGU119" s="6"/>
      <c r="KGV119" s="6"/>
      <c r="KGW119" s="6"/>
      <c r="KGX119" s="6"/>
      <c r="KGY119" s="6"/>
      <c r="KGZ119" s="6"/>
      <c r="KHA119" s="6"/>
      <c r="KHB119" s="6"/>
      <c r="KHC119" s="6"/>
      <c r="KHD119" s="6"/>
      <c r="KHE119" s="6"/>
      <c r="KHF119" s="6"/>
      <c r="KHG119" s="6"/>
      <c r="KHH119" s="6"/>
      <c r="KHI119" s="6"/>
      <c r="KHJ119" s="6"/>
      <c r="KHK119" s="6"/>
      <c r="KHL119" s="6"/>
      <c r="KHM119" s="6"/>
      <c r="KHN119" s="6"/>
      <c r="KHO119" s="6"/>
      <c r="KHP119" s="6"/>
      <c r="KHQ119" s="6"/>
      <c r="KHR119" s="6"/>
      <c r="KHS119" s="6"/>
      <c r="KHT119" s="6"/>
      <c r="KHU119" s="6"/>
      <c r="KHV119" s="6"/>
      <c r="KHW119" s="6"/>
      <c r="KHX119" s="6"/>
      <c r="KHY119" s="6"/>
      <c r="KHZ119" s="6"/>
      <c r="KIA119" s="6"/>
      <c r="KIB119" s="6"/>
      <c r="KIC119" s="6"/>
      <c r="KID119" s="6"/>
      <c r="KIE119" s="6"/>
      <c r="KIF119" s="6"/>
      <c r="KIG119" s="6"/>
      <c r="KIH119" s="6"/>
      <c r="KII119" s="6"/>
      <c r="KIJ119" s="6"/>
      <c r="KIK119" s="6"/>
      <c r="KIL119" s="6"/>
      <c r="KIM119" s="6"/>
      <c r="KIN119" s="6"/>
      <c r="KIO119" s="6"/>
      <c r="KIP119" s="6"/>
      <c r="KIQ119" s="6"/>
      <c r="KIR119" s="6"/>
      <c r="KIS119" s="6"/>
      <c r="KIT119" s="6"/>
      <c r="KIU119" s="6"/>
      <c r="KIV119" s="6"/>
      <c r="KIW119" s="6"/>
      <c r="KIX119" s="6"/>
      <c r="KIY119" s="6"/>
      <c r="KIZ119" s="6"/>
      <c r="KJA119" s="6"/>
      <c r="KJB119" s="6"/>
      <c r="KJC119" s="6"/>
      <c r="KJD119" s="6"/>
      <c r="KJE119" s="6"/>
      <c r="KJF119" s="6"/>
      <c r="KJG119" s="6"/>
      <c r="KJH119" s="6"/>
      <c r="KJI119" s="6"/>
      <c r="KJJ119" s="6"/>
      <c r="KJK119" s="6"/>
      <c r="KJL119" s="6"/>
      <c r="KJM119" s="6"/>
      <c r="KJN119" s="6"/>
      <c r="KJO119" s="6"/>
      <c r="KJP119" s="6"/>
      <c r="KJQ119" s="6"/>
      <c r="KJR119" s="6"/>
      <c r="KJS119" s="6"/>
      <c r="KJT119" s="6"/>
      <c r="KJU119" s="6"/>
      <c r="KJV119" s="6"/>
      <c r="KJW119" s="6"/>
      <c r="KJX119" s="6"/>
      <c r="KJY119" s="6"/>
      <c r="KJZ119" s="6"/>
      <c r="KKA119" s="6"/>
      <c r="KKB119" s="6"/>
      <c r="KKC119" s="6"/>
      <c r="KKD119" s="6"/>
      <c r="KKE119" s="6"/>
      <c r="KKF119" s="6"/>
      <c r="KKG119" s="6"/>
      <c r="KKH119" s="6"/>
      <c r="KKI119" s="6"/>
      <c r="KKJ119" s="6"/>
      <c r="KKK119" s="6"/>
      <c r="KKL119" s="6"/>
      <c r="KKM119" s="6"/>
      <c r="KKN119" s="6"/>
      <c r="KKO119" s="6"/>
      <c r="KKP119" s="6"/>
      <c r="KKQ119" s="6"/>
      <c r="KKR119" s="6"/>
      <c r="KKS119" s="6"/>
      <c r="KKT119" s="6"/>
      <c r="KKU119" s="6"/>
      <c r="KKV119" s="6"/>
      <c r="KKW119" s="6"/>
      <c r="KKX119" s="6"/>
      <c r="KKY119" s="6"/>
      <c r="KKZ119" s="6"/>
      <c r="KLA119" s="6"/>
      <c r="KLB119" s="6"/>
      <c r="KLC119" s="6"/>
      <c r="KLD119" s="6"/>
      <c r="KLE119" s="6"/>
      <c r="KLF119" s="6"/>
      <c r="KLG119" s="6"/>
      <c r="KLH119" s="6"/>
      <c r="KLI119" s="6"/>
      <c r="KLJ119" s="6"/>
      <c r="KLK119" s="6"/>
      <c r="KLL119" s="6"/>
      <c r="KLM119" s="6"/>
      <c r="KLN119" s="6"/>
      <c r="KLO119" s="6"/>
      <c r="KLP119" s="6"/>
      <c r="KLQ119" s="6"/>
      <c r="KLR119" s="6"/>
      <c r="KLS119" s="6"/>
      <c r="KLT119" s="6"/>
      <c r="KLU119" s="6"/>
      <c r="KLV119" s="6"/>
      <c r="KLW119" s="6"/>
      <c r="KLX119" s="6"/>
      <c r="KLY119" s="6"/>
      <c r="KLZ119" s="6"/>
      <c r="KMA119" s="6"/>
      <c r="KMB119" s="6"/>
      <c r="KMC119" s="6"/>
      <c r="KMD119" s="6"/>
      <c r="KME119" s="6"/>
      <c r="KMF119" s="6"/>
      <c r="KMG119" s="6"/>
      <c r="KMH119" s="6"/>
      <c r="KMI119" s="6"/>
      <c r="KMJ119" s="6"/>
      <c r="KMK119" s="6"/>
      <c r="KML119" s="6"/>
      <c r="KMM119" s="6"/>
      <c r="KMN119" s="6"/>
      <c r="KMO119" s="6"/>
      <c r="KMP119" s="6"/>
      <c r="KMQ119" s="6"/>
      <c r="KMR119" s="6"/>
      <c r="KMS119" s="6"/>
      <c r="KMT119" s="6"/>
      <c r="KMU119" s="6"/>
      <c r="KMV119" s="6"/>
      <c r="KMW119" s="6"/>
      <c r="KMX119" s="6"/>
      <c r="KMY119" s="6"/>
      <c r="KMZ119" s="6"/>
      <c r="KNA119" s="6"/>
      <c r="KNB119" s="6"/>
      <c r="KNC119" s="6"/>
      <c r="KND119" s="6"/>
      <c r="KNE119" s="6"/>
      <c r="KNF119" s="6"/>
      <c r="KNG119" s="6"/>
      <c r="KNH119" s="6"/>
      <c r="KNI119" s="6"/>
      <c r="KNJ119" s="6"/>
      <c r="KNK119" s="6"/>
      <c r="KNL119" s="6"/>
      <c r="KNM119" s="6"/>
      <c r="KNN119" s="6"/>
      <c r="KNO119" s="6"/>
      <c r="KNP119" s="6"/>
      <c r="KNQ119" s="6"/>
      <c r="KNR119" s="6"/>
      <c r="KNS119" s="6"/>
      <c r="KNT119" s="6"/>
      <c r="KNU119" s="6"/>
      <c r="KNV119" s="6"/>
      <c r="KNW119" s="6"/>
      <c r="KNX119" s="6"/>
      <c r="KNY119" s="6"/>
      <c r="KNZ119" s="6"/>
      <c r="KOA119" s="6"/>
      <c r="KOB119" s="6"/>
      <c r="KOC119" s="6"/>
      <c r="KOD119" s="6"/>
      <c r="KOE119" s="6"/>
      <c r="KOF119" s="6"/>
      <c r="KOG119" s="6"/>
      <c r="KOH119" s="6"/>
      <c r="KOI119" s="6"/>
      <c r="KOJ119" s="6"/>
      <c r="KOK119" s="6"/>
      <c r="KOL119" s="6"/>
      <c r="KOM119" s="6"/>
      <c r="KON119" s="6"/>
      <c r="KOO119" s="6"/>
      <c r="KOP119" s="6"/>
      <c r="KOQ119" s="6"/>
      <c r="KOR119" s="6"/>
      <c r="KOS119" s="6"/>
      <c r="KOT119" s="6"/>
      <c r="KOU119" s="6"/>
      <c r="KOV119" s="6"/>
      <c r="KOW119" s="6"/>
      <c r="KOX119" s="6"/>
      <c r="KOY119" s="6"/>
      <c r="KOZ119" s="6"/>
      <c r="KPA119" s="6"/>
      <c r="KPB119" s="6"/>
      <c r="KPC119" s="6"/>
      <c r="KPD119" s="6"/>
      <c r="KPE119" s="6"/>
      <c r="KPF119" s="6"/>
      <c r="KPG119" s="6"/>
      <c r="KPH119" s="6"/>
      <c r="KPI119" s="6"/>
      <c r="KPJ119" s="6"/>
      <c r="KPK119" s="6"/>
      <c r="KPL119" s="6"/>
      <c r="KPM119" s="6"/>
      <c r="KPN119" s="6"/>
      <c r="KPO119" s="6"/>
      <c r="KPP119" s="6"/>
      <c r="KPQ119" s="6"/>
      <c r="KPR119" s="6"/>
      <c r="KPS119" s="6"/>
      <c r="KPT119" s="6"/>
      <c r="KPU119" s="6"/>
      <c r="KPV119" s="6"/>
      <c r="KPW119" s="6"/>
      <c r="KPX119" s="6"/>
      <c r="KPY119" s="6"/>
      <c r="KPZ119" s="6"/>
      <c r="KQA119" s="6"/>
      <c r="KQB119" s="6"/>
      <c r="KQC119" s="6"/>
      <c r="KQD119" s="6"/>
      <c r="KQE119" s="6"/>
      <c r="KQF119" s="6"/>
      <c r="KQG119" s="6"/>
      <c r="KQH119" s="6"/>
      <c r="KQI119" s="6"/>
      <c r="KQJ119" s="6"/>
      <c r="KQK119" s="6"/>
      <c r="KQL119" s="6"/>
      <c r="KQM119" s="6"/>
      <c r="KQN119" s="6"/>
      <c r="KQO119" s="6"/>
      <c r="KQP119" s="6"/>
      <c r="KQQ119" s="6"/>
      <c r="KQR119" s="6"/>
      <c r="KQS119" s="6"/>
      <c r="KQT119" s="6"/>
      <c r="KQU119" s="6"/>
      <c r="KQV119" s="6"/>
      <c r="KQW119" s="6"/>
      <c r="KQX119" s="6"/>
      <c r="KQY119" s="6"/>
      <c r="KQZ119" s="6"/>
      <c r="KRA119" s="6"/>
      <c r="KRB119" s="6"/>
      <c r="KRC119" s="6"/>
      <c r="KRD119" s="6"/>
      <c r="KRE119" s="6"/>
      <c r="KRF119" s="6"/>
      <c r="KRG119" s="6"/>
      <c r="KRH119" s="6"/>
      <c r="KRI119" s="6"/>
      <c r="KRJ119" s="6"/>
      <c r="KRK119" s="6"/>
      <c r="KRL119" s="6"/>
      <c r="KRM119" s="6"/>
      <c r="KRN119" s="6"/>
      <c r="KRO119" s="6"/>
      <c r="KRP119" s="6"/>
      <c r="KRQ119" s="6"/>
      <c r="KRR119" s="6"/>
      <c r="KRS119" s="6"/>
      <c r="KRT119" s="6"/>
      <c r="KRU119" s="6"/>
      <c r="KRV119" s="6"/>
      <c r="KRW119" s="6"/>
      <c r="KRX119" s="6"/>
      <c r="KRY119" s="6"/>
      <c r="KRZ119" s="6"/>
      <c r="KSA119" s="6"/>
      <c r="KSB119" s="6"/>
      <c r="KSC119" s="6"/>
      <c r="KSD119" s="6"/>
      <c r="KSE119" s="6"/>
      <c r="KSF119" s="6"/>
      <c r="KSG119" s="6"/>
      <c r="KSH119" s="6"/>
      <c r="KSI119" s="6"/>
      <c r="KSJ119" s="6"/>
      <c r="KSK119" s="6"/>
      <c r="KSL119" s="6"/>
      <c r="KSM119" s="6"/>
      <c r="KSN119" s="6"/>
      <c r="KSO119" s="6"/>
      <c r="KSP119" s="6"/>
      <c r="KSQ119" s="6"/>
      <c r="KSR119" s="6"/>
      <c r="KSS119" s="6"/>
      <c r="KST119" s="6"/>
      <c r="KSU119" s="6"/>
      <c r="KSV119" s="6"/>
      <c r="KSW119" s="6"/>
      <c r="KSX119" s="6"/>
      <c r="KSY119" s="6"/>
      <c r="KSZ119" s="6"/>
      <c r="KTA119" s="6"/>
      <c r="KTB119" s="6"/>
      <c r="KTC119" s="6"/>
      <c r="KTD119" s="6"/>
      <c r="KTE119" s="6"/>
      <c r="KTF119" s="6"/>
      <c r="KTG119" s="6"/>
      <c r="KTH119" s="6"/>
      <c r="KTI119" s="6"/>
      <c r="KTJ119" s="6"/>
      <c r="KTK119" s="6"/>
      <c r="KTL119" s="6"/>
      <c r="KTM119" s="6"/>
      <c r="KTN119" s="6"/>
      <c r="KTO119" s="6"/>
      <c r="KTP119" s="6"/>
      <c r="KTQ119" s="6"/>
      <c r="KTR119" s="6"/>
      <c r="KTS119" s="6"/>
      <c r="KTT119" s="6"/>
      <c r="KTU119" s="6"/>
      <c r="KTV119" s="6"/>
      <c r="KTW119" s="6"/>
      <c r="KTX119" s="6"/>
      <c r="KTY119" s="6"/>
      <c r="KTZ119" s="6"/>
      <c r="KUA119" s="6"/>
      <c r="KUB119" s="6"/>
      <c r="KUC119" s="6"/>
      <c r="KUD119" s="6"/>
      <c r="KUE119" s="6"/>
      <c r="KUF119" s="6"/>
      <c r="KUG119" s="6"/>
      <c r="KUH119" s="6"/>
      <c r="KUI119" s="6"/>
      <c r="KUJ119" s="6"/>
      <c r="KUK119" s="6"/>
      <c r="KUL119" s="6"/>
      <c r="KUM119" s="6"/>
      <c r="KUN119" s="6"/>
      <c r="KUO119" s="6"/>
      <c r="KUP119" s="6"/>
      <c r="KUQ119" s="6"/>
      <c r="KUR119" s="6"/>
      <c r="KUS119" s="6"/>
      <c r="KUT119" s="6"/>
      <c r="KUU119" s="6"/>
      <c r="KUV119" s="6"/>
      <c r="KUW119" s="6"/>
      <c r="KUX119" s="6"/>
      <c r="KUY119" s="6"/>
      <c r="KUZ119" s="6"/>
      <c r="KVA119" s="6"/>
      <c r="KVB119" s="6"/>
      <c r="KVC119" s="6"/>
      <c r="KVD119" s="6"/>
      <c r="KVE119" s="6"/>
      <c r="KVF119" s="6"/>
      <c r="KVG119" s="6"/>
      <c r="KVH119" s="6"/>
      <c r="KVI119" s="6"/>
      <c r="KVJ119" s="6"/>
      <c r="KVK119" s="6"/>
      <c r="KVL119" s="6"/>
      <c r="KVM119" s="6"/>
      <c r="KVN119" s="6"/>
      <c r="KVO119" s="6"/>
      <c r="KVP119" s="6"/>
      <c r="KVQ119" s="6"/>
      <c r="KVR119" s="6"/>
      <c r="KVS119" s="6"/>
      <c r="KVT119" s="6"/>
      <c r="KVU119" s="6"/>
      <c r="KVV119" s="6"/>
      <c r="KVW119" s="6"/>
      <c r="KVX119" s="6"/>
      <c r="KVY119" s="6"/>
      <c r="KVZ119" s="6"/>
      <c r="KWA119" s="6"/>
      <c r="KWB119" s="6"/>
      <c r="KWC119" s="6"/>
      <c r="KWD119" s="6"/>
      <c r="KWE119" s="6"/>
      <c r="KWF119" s="6"/>
      <c r="KWG119" s="6"/>
      <c r="KWH119" s="6"/>
      <c r="KWI119" s="6"/>
      <c r="KWJ119" s="6"/>
      <c r="KWK119" s="6"/>
      <c r="KWL119" s="6"/>
      <c r="KWM119" s="6"/>
      <c r="KWN119" s="6"/>
      <c r="KWO119" s="6"/>
      <c r="KWP119" s="6"/>
      <c r="KWQ119" s="6"/>
      <c r="KWR119" s="6"/>
      <c r="KWS119" s="6"/>
      <c r="KWT119" s="6"/>
      <c r="KWU119" s="6"/>
      <c r="KWV119" s="6"/>
      <c r="KWW119" s="6"/>
      <c r="KWX119" s="6"/>
      <c r="KWY119" s="6"/>
      <c r="KWZ119" s="6"/>
      <c r="KXA119" s="6"/>
      <c r="KXB119" s="6"/>
      <c r="KXC119" s="6"/>
      <c r="KXD119" s="6"/>
      <c r="KXE119" s="6"/>
      <c r="KXF119" s="6"/>
      <c r="KXG119" s="6"/>
      <c r="KXH119" s="6"/>
      <c r="KXI119" s="6"/>
      <c r="KXJ119" s="6"/>
      <c r="KXK119" s="6"/>
      <c r="KXL119" s="6"/>
      <c r="KXM119" s="6"/>
      <c r="KXN119" s="6"/>
      <c r="KXO119" s="6"/>
      <c r="KXP119" s="6"/>
      <c r="KXQ119" s="6"/>
      <c r="KXR119" s="6"/>
      <c r="KXS119" s="6"/>
      <c r="KXT119" s="6"/>
      <c r="KXU119" s="6"/>
      <c r="KXV119" s="6"/>
      <c r="KXW119" s="6"/>
      <c r="KXX119" s="6"/>
      <c r="KXY119" s="6"/>
      <c r="KXZ119" s="6"/>
      <c r="KYA119" s="6"/>
      <c r="KYB119" s="6"/>
      <c r="KYC119" s="6"/>
      <c r="KYD119" s="6"/>
      <c r="KYE119" s="6"/>
      <c r="KYF119" s="6"/>
      <c r="KYG119" s="6"/>
      <c r="KYH119" s="6"/>
      <c r="KYI119" s="6"/>
      <c r="KYJ119" s="6"/>
      <c r="KYK119" s="6"/>
      <c r="KYL119" s="6"/>
      <c r="KYM119" s="6"/>
      <c r="KYN119" s="6"/>
      <c r="KYO119" s="6"/>
      <c r="KYP119" s="6"/>
      <c r="KYQ119" s="6"/>
      <c r="KYR119" s="6"/>
      <c r="KYS119" s="6"/>
      <c r="KYT119" s="6"/>
      <c r="KYU119" s="6"/>
      <c r="KYV119" s="6"/>
      <c r="KYW119" s="6"/>
      <c r="KYX119" s="6"/>
      <c r="KYY119" s="6"/>
      <c r="KYZ119" s="6"/>
      <c r="KZA119" s="6"/>
      <c r="KZB119" s="6"/>
      <c r="KZC119" s="6"/>
      <c r="KZD119" s="6"/>
      <c r="KZE119" s="6"/>
      <c r="KZF119" s="6"/>
      <c r="KZG119" s="6"/>
      <c r="KZH119" s="6"/>
      <c r="KZI119" s="6"/>
      <c r="KZJ119" s="6"/>
      <c r="KZK119" s="6"/>
      <c r="KZL119" s="6"/>
      <c r="KZM119" s="6"/>
      <c r="KZN119" s="6"/>
      <c r="KZO119" s="6"/>
      <c r="KZP119" s="6"/>
      <c r="KZQ119" s="6"/>
      <c r="KZR119" s="6"/>
      <c r="KZS119" s="6"/>
      <c r="KZT119" s="6"/>
      <c r="KZU119" s="6"/>
      <c r="KZV119" s="6"/>
      <c r="KZW119" s="6"/>
      <c r="KZX119" s="6"/>
      <c r="KZY119" s="6"/>
      <c r="KZZ119" s="6"/>
      <c r="LAA119" s="6"/>
      <c r="LAB119" s="6"/>
      <c r="LAC119" s="6"/>
      <c r="LAD119" s="6"/>
      <c r="LAE119" s="6"/>
      <c r="LAF119" s="6"/>
      <c r="LAG119" s="6"/>
      <c r="LAH119" s="6"/>
      <c r="LAI119" s="6"/>
      <c r="LAJ119" s="6"/>
      <c r="LAK119" s="6"/>
      <c r="LAL119" s="6"/>
      <c r="LAM119" s="6"/>
      <c r="LAN119" s="6"/>
      <c r="LAO119" s="6"/>
      <c r="LAP119" s="6"/>
      <c r="LAQ119" s="6"/>
      <c r="LAR119" s="6"/>
      <c r="LAS119" s="6"/>
      <c r="LAT119" s="6"/>
      <c r="LAU119" s="6"/>
      <c r="LAV119" s="6"/>
      <c r="LAW119" s="6"/>
      <c r="LAX119" s="6"/>
      <c r="LAY119" s="6"/>
      <c r="LAZ119" s="6"/>
      <c r="LBA119" s="6"/>
      <c r="LBB119" s="6"/>
      <c r="LBC119" s="6"/>
      <c r="LBD119" s="6"/>
      <c r="LBE119" s="6"/>
      <c r="LBF119" s="6"/>
      <c r="LBG119" s="6"/>
      <c r="LBH119" s="6"/>
      <c r="LBI119" s="6"/>
      <c r="LBJ119" s="6"/>
      <c r="LBK119" s="6"/>
      <c r="LBL119" s="6"/>
      <c r="LBM119" s="6"/>
      <c r="LBN119" s="6"/>
      <c r="LBO119" s="6"/>
      <c r="LBP119" s="6"/>
      <c r="LBQ119" s="6"/>
      <c r="LBR119" s="6"/>
      <c r="LBS119" s="6"/>
      <c r="LBT119" s="6"/>
      <c r="LBU119" s="6"/>
      <c r="LBV119" s="6"/>
      <c r="LBW119" s="6"/>
      <c r="LBX119" s="6"/>
      <c r="LBY119" s="6"/>
      <c r="LBZ119" s="6"/>
      <c r="LCA119" s="6"/>
      <c r="LCB119" s="6"/>
      <c r="LCC119" s="6"/>
      <c r="LCD119" s="6"/>
      <c r="LCE119" s="6"/>
      <c r="LCF119" s="6"/>
      <c r="LCG119" s="6"/>
      <c r="LCH119" s="6"/>
      <c r="LCI119" s="6"/>
      <c r="LCJ119" s="6"/>
      <c r="LCK119" s="6"/>
      <c r="LCL119" s="6"/>
      <c r="LCM119" s="6"/>
      <c r="LCN119" s="6"/>
      <c r="LCO119" s="6"/>
      <c r="LCP119" s="6"/>
      <c r="LCQ119" s="6"/>
      <c r="LCR119" s="6"/>
      <c r="LCS119" s="6"/>
      <c r="LCT119" s="6"/>
      <c r="LCU119" s="6"/>
      <c r="LCV119" s="6"/>
      <c r="LCW119" s="6"/>
      <c r="LCX119" s="6"/>
      <c r="LCY119" s="6"/>
      <c r="LCZ119" s="6"/>
      <c r="LDA119" s="6"/>
      <c r="LDB119" s="6"/>
      <c r="LDC119" s="6"/>
      <c r="LDD119" s="6"/>
      <c r="LDE119" s="6"/>
      <c r="LDF119" s="6"/>
      <c r="LDG119" s="6"/>
      <c r="LDH119" s="6"/>
      <c r="LDI119" s="6"/>
      <c r="LDJ119" s="6"/>
      <c r="LDK119" s="6"/>
      <c r="LDL119" s="6"/>
      <c r="LDM119" s="6"/>
      <c r="LDN119" s="6"/>
      <c r="LDO119" s="6"/>
      <c r="LDP119" s="6"/>
      <c r="LDQ119" s="6"/>
      <c r="LDR119" s="6"/>
      <c r="LDS119" s="6"/>
      <c r="LDT119" s="6"/>
      <c r="LDU119" s="6"/>
      <c r="LDV119" s="6"/>
      <c r="LDW119" s="6"/>
      <c r="LDX119" s="6"/>
      <c r="LDY119" s="6"/>
      <c r="LDZ119" s="6"/>
      <c r="LEA119" s="6"/>
      <c r="LEB119" s="6"/>
      <c r="LEC119" s="6"/>
      <c r="LED119" s="6"/>
      <c r="LEE119" s="6"/>
      <c r="LEF119" s="6"/>
      <c r="LEG119" s="6"/>
      <c r="LEH119" s="6"/>
      <c r="LEI119" s="6"/>
      <c r="LEJ119" s="6"/>
      <c r="LEK119" s="6"/>
      <c r="LEL119" s="6"/>
      <c r="LEM119" s="6"/>
      <c r="LEN119" s="6"/>
      <c r="LEO119" s="6"/>
      <c r="LEP119" s="6"/>
      <c r="LEQ119" s="6"/>
      <c r="LER119" s="6"/>
      <c r="LES119" s="6"/>
      <c r="LET119" s="6"/>
      <c r="LEU119" s="6"/>
      <c r="LEV119" s="6"/>
      <c r="LEW119" s="6"/>
      <c r="LEX119" s="6"/>
      <c r="LEY119" s="6"/>
      <c r="LEZ119" s="6"/>
      <c r="LFA119" s="6"/>
      <c r="LFB119" s="6"/>
      <c r="LFC119" s="6"/>
      <c r="LFD119" s="6"/>
      <c r="LFE119" s="6"/>
      <c r="LFF119" s="6"/>
      <c r="LFG119" s="6"/>
      <c r="LFH119" s="6"/>
      <c r="LFI119" s="6"/>
      <c r="LFJ119" s="6"/>
      <c r="LFK119" s="6"/>
      <c r="LFL119" s="6"/>
      <c r="LFM119" s="6"/>
      <c r="LFN119" s="6"/>
      <c r="LFO119" s="6"/>
      <c r="LFP119" s="6"/>
      <c r="LFQ119" s="6"/>
      <c r="LFR119" s="6"/>
      <c r="LFS119" s="6"/>
      <c r="LFT119" s="6"/>
      <c r="LFU119" s="6"/>
      <c r="LFV119" s="6"/>
      <c r="LFW119" s="6"/>
      <c r="LFX119" s="6"/>
      <c r="LFY119" s="6"/>
      <c r="LFZ119" s="6"/>
      <c r="LGA119" s="6"/>
      <c r="LGB119" s="6"/>
      <c r="LGC119" s="6"/>
      <c r="LGD119" s="6"/>
      <c r="LGE119" s="6"/>
      <c r="LGF119" s="6"/>
      <c r="LGG119" s="6"/>
      <c r="LGH119" s="6"/>
      <c r="LGI119" s="6"/>
      <c r="LGJ119" s="6"/>
      <c r="LGK119" s="6"/>
      <c r="LGL119" s="6"/>
      <c r="LGM119" s="6"/>
      <c r="LGN119" s="6"/>
      <c r="LGO119" s="6"/>
      <c r="LGP119" s="6"/>
      <c r="LGQ119" s="6"/>
      <c r="LGR119" s="6"/>
      <c r="LGS119" s="6"/>
      <c r="LGT119" s="6"/>
      <c r="LGU119" s="6"/>
      <c r="LGV119" s="6"/>
      <c r="LGW119" s="6"/>
      <c r="LGX119" s="6"/>
      <c r="LGY119" s="6"/>
      <c r="LGZ119" s="6"/>
      <c r="LHA119" s="6"/>
      <c r="LHB119" s="6"/>
      <c r="LHC119" s="6"/>
      <c r="LHD119" s="6"/>
      <c r="LHE119" s="6"/>
      <c r="LHF119" s="6"/>
      <c r="LHG119" s="6"/>
      <c r="LHH119" s="6"/>
      <c r="LHI119" s="6"/>
      <c r="LHJ119" s="6"/>
      <c r="LHK119" s="6"/>
      <c r="LHL119" s="6"/>
      <c r="LHM119" s="6"/>
      <c r="LHN119" s="6"/>
      <c r="LHO119" s="6"/>
      <c r="LHP119" s="6"/>
      <c r="LHQ119" s="6"/>
      <c r="LHR119" s="6"/>
      <c r="LHS119" s="6"/>
      <c r="LHT119" s="6"/>
      <c r="LHU119" s="6"/>
      <c r="LHV119" s="6"/>
      <c r="LHW119" s="6"/>
      <c r="LHX119" s="6"/>
      <c r="LHY119" s="6"/>
      <c r="LHZ119" s="6"/>
      <c r="LIA119" s="6"/>
      <c r="LIB119" s="6"/>
      <c r="LIC119" s="6"/>
      <c r="LID119" s="6"/>
      <c r="LIE119" s="6"/>
      <c r="LIF119" s="6"/>
      <c r="LIG119" s="6"/>
      <c r="LIH119" s="6"/>
      <c r="LII119" s="6"/>
      <c r="LIJ119" s="6"/>
      <c r="LIK119" s="6"/>
      <c r="LIL119" s="6"/>
      <c r="LIM119" s="6"/>
      <c r="LIN119" s="6"/>
      <c r="LIO119" s="6"/>
      <c r="LIP119" s="6"/>
      <c r="LIQ119" s="6"/>
      <c r="LIR119" s="6"/>
      <c r="LIS119" s="6"/>
      <c r="LIT119" s="6"/>
      <c r="LIU119" s="6"/>
      <c r="LIV119" s="6"/>
      <c r="LIW119" s="6"/>
      <c r="LIX119" s="6"/>
      <c r="LIY119" s="6"/>
      <c r="LIZ119" s="6"/>
      <c r="LJA119" s="6"/>
      <c r="LJB119" s="6"/>
      <c r="LJC119" s="6"/>
      <c r="LJD119" s="6"/>
      <c r="LJE119" s="6"/>
      <c r="LJF119" s="6"/>
      <c r="LJG119" s="6"/>
      <c r="LJH119" s="6"/>
      <c r="LJI119" s="6"/>
      <c r="LJJ119" s="6"/>
      <c r="LJK119" s="6"/>
      <c r="LJL119" s="6"/>
      <c r="LJM119" s="6"/>
      <c r="LJN119" s="6"/>
      <c r="LJO119" s="6"/>
      <c r="LJP119" s="6"/>
      <c r="LJQ119" s="6"/>
      <c r="LJR119" s="6"/>
      <c r="LJS119" s="6"/>
      <c r="LJT119" s="6"/>
      <c r="LJU119" s="6"/>
      <c r="LJV119" s="6"/>
      <c r="LJW119" s="6"/>
      <c r="LJX119" s="6"/>
      <c r="LJY119" s="6"/>
      <c r="LJZ119" s="6"/>
      <c r="LKA119" s="6"/>
      <c r="LKB119" s="6"/>
      <c r="LKC119" s="6"/>
      <c r="LKD119" s="6"/>
      <c r="LKE119" s="6"/>
      <c r="LKF119" s="6"/>
      <c r="LKG119" s="6"/>
      <c r="LKH119" s="6"/>
      <c r="LKI119" s="6"/>
      <c r="LKJ119" s="6"/>
      <c r="LKK119" s="6"/>
      <c r="LKL119" s="6"/>
      <c r="LKM119" s="6"/>
      <c r="LKN119" s="6"/>
      <c r="LKO119" s="6"/>
      <c r="LKP119" s="6"/>
      <c r="LKQ119" s="6"/>
      <c r="LKR119" s="6"/>
      <c r="LKS119" s="6"/>
      <c r="LKT119" s="6"/>
      <c r="LKU119" s="6"/>
      <c r="LKV119" s="6"/>
      <c r="LKW119" s="6"/>
      <c r="LKX119" s="6"/>
      <c r="LKY119" s="6"/>
      <c r="LKZ119" s="6"/>
      <c r="LLA119" s="6"/>
      <c r="LLB119" s="6"/>
      <c r="LLC119" s="6"/>
      <c r="LLD119" s="6"/>
      <c r="LLE119" s="6"/>
      <c r="LLF119" s="6"/>
      <c r="LLG119" s="6"/>
      <c r="LLH119" s="6"/>
      <c r="LLI119" s="6"/>
      <c r="LLJ119" s="6"/>
      <c r="LLK119" s="6"/>
      <c r="LLL119" s="6"/>
      <c r="LLM119" s="6"/>
      <c r="LLN119" s="6"/>
      <c r="LLO119" s="6"/>
      <c r="LLP119" s="6"/>
      <c r="LLQ119" s="6"/>
      <c r="LLR119" s="6"/>
      <c r="LLS119" s="6"/>
      <c r="LLT119" s="6"/>
      <c r="LLU119" s="6"/>
      <c r="LLV119" s="6"/>
      <c r="LLW119" s="6"/>
      <c r="LLX119" s="6"/>
      <c r="LLY119" s="6"/>
      <c r="LLZ119" s="6"/>
      <c r="LMA119" s="6"/>
      <c r="LMB119" s="6"/>
      <c r="LMC119" s="6"/>
      <c r="LMD119" s="6"/>
      <c r="LME119" s="6"/>
      <c r="LMF119" s="6"/>
      <c r="LMG119" s="6"/>
      <c r="LMH119" s="6"/>
      <c r="LMI119" s="6"/>
      <c r="LMJ119" s="6"/>
      <c r="LMK119" s="6"/>
      <c r="LML119" s="6"/>
      <c r="LMM119" s="6"/>
      <c r="LMN119" s="6"/>
      <c r="LMO119" s="6"/>
      <c r="LMP119" s="6"/>
      <c r="LMQ119" s="6"/>
      <c r="LMR119" s="6"/>
      <c r="LMS119" s="6"/>
      <c r="LMT119" s="6"/>
      <c r="LMU119" s="6"/>
      <c r="LMV119" s="6"/>
      <c r="LMW119" s="6"/>
      <c r="LMX119" s="6"/>
      <c r="LMY119" s="6"/>
      <c r="LMZ119" s="6"/>
      <c r="LNA119" s="6"/>
      <c r="LNB119" s="6"/>
      <c r="LNC119" s="6"/>
      <c r="LND119" s="6"/>
      <c r="LNE119" s="6"/>
      <c r="LNF119" s="6"/>
      <c r="LNG119" s="6"/>
      <c r="LNH119" s="6"/>
      <c r="LNI119" s="6"/>
      <c r="LNJ119" s="6"/>
      <c r="LNK119" s="6"/>
      <c r="LNL119" s="6"/>
      <c r="LNM119" s="6"/>
      <c r="LNN119" s="6"/>
      <c r="LNO119" s="6"/>
      <c r="LNP119" s="6"/>
      <c r="LNQ119" s="6"/>
      <c r="LNR119" s="6"/>
      <c r="LNS119" s="6"/>
      <c r="LNT119" s="6"/>
      <c r="LNU119" s="6"/>
      <c r="LNV119" s="6"/>
      <c r="LNW119" s="6"/>
      <c r="LNX119" s="6"/>
      <c r="LNY119" s="6"/>
      <c r="LNZ119" s="6"/>
      <c r="LOA119" s="6"/>
      <c r="LOB119" s="6"/>
      <c r="LOC119" s="6"/>
      <c r="LOD119" s="6"/>
      <c r="LOE119" s="6"/>
      <c r="LOF119" s="6"/>
      <c r="LOG119" s="6"/>
      <c r="LOH119" s="6"/>
      <c r="LOI119" s="6"/>
      <c r="LOJ119" s="6"/>
      <c r="LOK119" s="6"/>
      <c r="LOL119" s="6"/>
      <c r="LOM119" s="6"/>
      <c r="LON119" s="6"/>
      <c r="LOO119" s="6"/>
      <c r="LOP119" s="6"/>
      <c r="LOQ119" s="6"/>
      <c r="LOR119" s="6"/>
      <c r="LOS119" s="6"/>
      <c r="LOT119" s="6"/>
      <c r="LOU119" s="6"/>
      <c r="LOV119" s="6"/>
      <c r="LOW119" s="6"/>
      <c r="LOX119" s="6"/>
      <c r="LOY119" s="6"/>
      <c r="LOZ119" s="6"/>
      <c r="LPA119" s="6"/>
      <c r="LPB119" s="6"/>
      <c r="LPC119" s="6"/>
      <c r="LPD119" s="6"/>
      <c r="LPE119" s="6"/>
      <c r="LPF119" s="6"/>
      <c r="LPG119" s="6"/>
      <c r="LPH119" s="6"/>
      <c r="LPI119" s="6"/>
      <c r="LPJ119" s="6"/>
      <c r="LPK119" s="6"/>
      <c r="LPL119" s="6"/>
      <c r="LPM119" s="6"/>
      <c r="LPN119" s="6"/>
      <c r="LPO119" s="6"/>
      <c r="LPP119" s="6"/>
      <c r="LPQ119" s="6"/>
      <c r="LPR119" s="6"/>
      <c r="LPS119" s="6"/>
      <c r="LPT119" s="6"/>
      <c r="LPU119" s="6"/>
      <c r="LPV119" s="6"/>
      <c r="LPW119" s="6"/>
      <c r="LPX119" s="6"/>
      <c r="LPY119" s="6"/>
      <c r="LPZ119" s="6"/>
      <c r="LQA119" s="6"/>
      <c r="LQB119" s="6"/>
      <c r="LQC119" s="6"/>
      <c r="LQD119" s="6"/>
      <c r="LQE119" s="6"/>
      <c r="LQF119" s="6"/>
      <c r="LQG119" s="6"/>
      <c r="LQH119" s="6"/>
      <c r="LQI119" s="6"/>
      <c r="LQJ119" s="6"/>
      <c r="LQK119" s="6"/>
      <c r="LQL119" s="6"/>
      <c r="LQM119" s="6"/>
      <c r="LQN119" s="6"/>
      <c r="LQO119" s="6"/>
      <c r="LQP119" s="6"/>
      <c r="LQQ119" s="6"/>
      <c r="LQR119" s="6"/>
      <c r="LQS119" s="6"/>
      <c r="LQT119" s="6"/>
      <c r="LQU119" s="6"/>
      <c r="LQV119" s="6"/>
      <c r="LQW119" s="6"/>
      <c r="LQX119" s="6"/>
      <c r="LQY119" s="6"/>
      <c r="LQZ119" s="6"/>
      <c r="LRA119" s="6"/>
      <c r="LRB119" s="6"/>
      <c r="LRC119" s="6"/>
      <c r="LRD119" s="6"/>
      <c r="LRE119" s="6"/>
      <c r="LRF119" s="6"/>
      <c r="LRG119" s="6"/>
      <c r="LRH119" s="6"/>
      <c r="LRI119" s="6"/>
      <c r="LRJ119" s="6"/>
      <c r="LRK119" s="6"/>
      <c r="LRL119" s="6"/>
      <c r="LRM119" s="6"/>
      <c r="LRN119" s="6"/>
      <c r="LRO119" s="6"/>
      <c r="LRP119" s="6"/>
      <c r="LRQ119" s="6"/>
      <c r="LRR119" s="6"/>
      <c r="LRS119" s="6"/>
      <c r="LRT119" s="6"/>
      <c r="LRU119" s="6"/>
      <c r="LRV119" s="6"/>
      <c r="LRW119" s="6"/>
      <c r="LRX119" s="6"/>
      <c r="LRY119" s="6"/>
      <c r="LRZ119" s="6"/>
      <c r="LSA119" s="6"/>
      <c r="LSB119" s="6"/>
      <c r="LSC119" s="6"/>
      <c r="LSD119" s="6"/>
      <c r="LSE119" s="6"/>
      <c r="LSF119" s="6"/>
      <c r="LSG119" s="6"/>
      <c r="LSH119" s="6"/>
      <c r="LSI119" s="6"/>
      <c r="LSJ119" s="6"/>
      <c r="LSK119" s="6"/>
      <c r="LSL119" s="6"/>
      <c r="LSM119" s="6"/>
      <c r="LSN119" s="6"/>
      <c r="LSO119" s="6"/>
      <c r="LSP119" s="6"/>
      <c r="LSQ119" s="6"/>
      <c r="LSR119" s="6"/>
      <c r="LSS119" s="6"/>
      <c r="LST119" s="6"/>
      <c r="LSU119" s="6"/>
      <c r="LSV119" s="6"/>
      <c r="LSW119" s="6"/>
      <c r="LSX119" s="6"/>
      <c r="LSY119" s="6"/>
      <c r="LSZ119" s="6"/>
      <c r="LTA119" s="6"/>
      <c r="LTB119" s="6"/>
      <c r="LTC119" s="6"/>
      <c r="LTD119" s="6"/>
      <c r="LTE119" s="6"/>
      <c r="LTF119" s="6"/>
      <c r="LTG119" s="6"/>
      <c r="LTH119" s="6"/>
      <c r="LTI119" s="6"/>
      <c r="LTJ119" s="6"/>
      <c r="LTK119" s="6"/>
      <c r="LTL119" s="6"/>
      <c r="LTM119" s="6"/>
      <c r="LTN119" s="6"/>
      <c r="LTO119" s="6"/>
      <c r="LTP119" s="6"/>
      <c r="LTQ119" s="6"/>
      <c r="LTR119" s="6"/>
      <c r="LTS119" s="6"/>
      <c r="LTT119" s="6"/>
      <c r="LTU119" s="6"/>
      <c r="LTV119" s="6"/>
      <c r="LTW119" s="6"/>
      <c r="LTX119" s="6"/>
      <c r="LTY119" s="6"/>
      <c r="LTZ119" s="6"/>
      <c r="LUA119" s="6"/>
      <c r="LUB119" s="6"/>
      <c r="LUC119" s="6"/>
      <c r="LUD119" s="6"/>
      <c r="LUE119" s="6"/>
      <c r="LUF119" s="6"/>
      <c r="LUG119" s="6"/>
      <c r="LUH119" s="6"/>
      <c r="LUI119" s="6"/>
      <c r="LUJ119" s="6"/>
      <c r="LUK119" s="6"/>
      <c r="LUL119" s="6"/>
      <c r="LUM119" s="6"/>
      <c r="LUN119" s="6"/>
      <c r="LUO119" s="6"/>
      <c r="LUP119" s="6"/>
      <c r="LUQ119" s="6"/>
      <c r="LUR119" s="6"/>
      <c r="LUS119" s="6"/>
      <c r="LUT119" s="6"/>
      <c r="LUU119" s="6"/>
      <c r="LUV119" s="6"/>
      <c r="LUW119" s="6"/>
      <c r="LUX119" s="6"/>
      <c r="LUY119" s="6"/>
      <c r="LUZ119" s="6"/>
      <c r="LVA119" s="6"/>
      <c r="LVB119" s="6"/>
      <c r="LVC119" s="6"/>
      <c r="LVD119" s="6"/>
      <c r="LVE119" s="6"/>
      <c r="LVF119" s="6"/>
      <c r="LVG119" s="6"/>
      <c r="LVH119" s="6"/>
      <c r="LVI119" s="6"/>
      <c r="LVJ119" s="6"/>
      <c r="LVK119" s="6"/>
      <c r="LVL119" s="6"/>
      <c r="LVM119" s="6"/>
      <c r="LVN119" s="6"/>
      <c r="LVO119" s="6"/>
      <c r="LVP119" s="6"/>
      <c r="LVQ119" s="6"/>
      <c r="LVR119" s="6"/>
      <c r="LVS119" s="6"/>
      <c r="LVT119" s="6"/>
      <c r="LVU119" s="6"/>
      <c r="LVV119" s="6"/>
      <c r="LVW119" s="6"/>
      <c r="LVX119" s="6"/>
      <c r="LVY119" s="6"/>
      <c r="LVZ119" s="6"/>
      <c r="LWA119" s="6"/>
      <c r="LWB119" s="6"/>
      <c r="LWC119" s="6"/>
      <c r="LWD119" s="6"/>
      <c r="LWE119" s="6"/>
      <c r="LWF119" s="6"/>
      <c r="LWG119" s="6"/>
      <c r="LWH119" s="6"/>
      <c r="LWI119" s="6"/>
      <c r="LWJ119" s="6"/>
      <c r="LWK119" s="6"/>
      <c r="LWL119" s="6"/>
      <c r="LWM119" s="6"/>
      <c r="LWN119" s="6"/>
      <c r="LWO119" s="6"/>
      <c r="LWP119" s="6"/>
      <c r="LWQ119" s="6"/>
      <c r="LWR119" s="6"/>
      <c r="LWS119" s="6"/>
      <c r="LWT119" s="6"/>
      <c r="LWU119" s="6"/>
      <c r="LWV119" s="6"/>
      <c r="LWW119" s="6"/>
      <c r="LWX119" s="6"/>
      <c r="LWY119" s="6"/>
      <c r="LWZ119" s="6"/>
      <c r="LXA119" s="6"/>
      <c r="LXB119" s="6"/>
      <c r="LXC119" s="6"/>
      <c r="LXD119" s="6"/>
      <c r="LXE119" s="6"/>
      <c r="LXF119" s="6"/>
      <c r="LXG119" s="6"/>
      <c r="LXH119" s="6"/>
      <c r="LXI119" s="6"/>
      <c r="LXJ119" s="6"/>
      <c r="LXK119" s="6"/>
      <c r="LXL119" s="6"/>
      <c r="LXM119" s="6"/>
      <c r="LXN119" s="6"/>
      <c r="LXO119" s="6"/>
      <c r="LXP119" s="6"/>
      <c r="LXQ119" s="6"/>
      <c r="LXR119" s="6"/>
      <c r="LXS119" s="6"/>
      <c r="LXT119" s="6"/>
      <c r="LXU119" s="6"/>
      <c r="LXV119" s="6"/>
      <c r="LXW119" s="6"/>
      <c r="LXX119" s="6"/>
      <c r="LXY119" s="6"/>
      <c r="LXZ119" s="6"/>
      <c r="LYA119" s="6"/>
      <c r="LYB119" s="6"/>
      <c r="LYC119" s="6"/>
      <c r="LYD119" s="6"/>
      <c r="LYE119" s="6"/>
      <c r="LYF119" s="6"/>
      <c r="LYG119" s="6"/>
      <c r="LYH119" s="6"/>
      <c r="LYI119" s="6"/>
      <c r="LYJ119" s="6"/>
      <c r="LYK119" s="6"/>
      <c r="LYL119" s="6"/>
      <c r="LYM119" s="6"/>
      <c r="LYN119" s="6"/>
      <c r="LYO119" s="6"/>
      <c r="LYP119" s="6"/>
      <c r="LYQ119" s="6"/>
      <c r="LYR119" s="6"/>
      <c r="LYS119" s="6"/>
      <c r="LYT119" s="6"/>
      <c r="LYU119" s="6"/>
      <c r="LYV119" s="6"/>
      <c r="LYW119" s="6"/>
      <c r="LYX119" s="6"/>
      <c r="LYY119" s="6"/>
      <c r="LYZ119" s="6"/>
      <c r="LZA119" s="6"/>
      <c r="LZB119" s="6"/>
      <c r="LZC119" s="6"/>
      <c r="LZD119" s="6"/>
      <c r="LZE119" s="6"/>
      <c r="LZF119" s="6"/>
      <c r="LZG119" s="6"/>
      <c r="LZH119" s="6"/>
      <c r="LZI119" s="6"/>
      <c r="LZJ119" s="6"/>
      <c r="LZK119" s="6"/>
      <c r="LZL119" s="6"/>
      <c r="LZM119" s="6"/>
      <c r="LZN119" s="6"/>
      <c r="LZO119" s="6"/>
      <c r="LZP119" s="6"/>
      <c r="LZQ119" s="6"/>
      <c r="LZR119" s="6"/>
      <c r="LZS119" s="6"/>
      <c r="LZT119" s="6"/>
      <c r="LZU119" s="6"/>
      <c r="LZV119" s="6"/>
      <c r="LZW119" s="6"/>
      <c r="LZX119" s="6"/>
      <c r="LZY119" s="6"/>
      <c r="LZZ119" s="6"/>
      <c r="MAA119" s="6"/>
      <c r="MAB119" s="6"/>
      <c r="MAC119" s="6"/>
      <c r="MAD119" s="6"/>
      <c r="MAE119" s="6"/>
      <c r="MAF119" s="6"/>
      <c r="MAG119" s="6"/>
      <c r="MAH119" s="6"/>
      <c r="MAI119" s="6"/>
      <c r="MAJ119" s="6"/>
      <c r="MAK119" s="6"/>
      <c r="MAL119" s="6"/>
      <c r="MAM119" s="6"/>
      <c r="MAN119" s="6"/>
      <c r="MAO119" s="6"/>
      <c r="MAP119" s="6"/>
      <c r="MAQ119" s="6"/>
      <c r="MAR119" s="6"/>
      <c r="MAS119" s="6"/>
      <c r="MAT119" s="6"/>
      <c r="MAU119" s="6"/>
      <c r="MAV119" s="6"/>
      <c r="MAW119" s="6"/>
      <c r="MAX119" s="6"/>
      <c r="MAY119" s="6"/>
      <c r="MAZ119" s="6"/>
      <c r="MBA119" s="6"/>
      <c r="MBB119" s="6"/>
      <c r="MBC119" s="6"/>
      <c r="MBD119" s="6"/>
      <c r="MBE119" s="6"/>
      <c r="MBF119" s="6"/>
      <c r="MBG119" s="6"/>
      <c r="MBH119" s="6"/>
      <c r="MBI119" s="6"/>
      <c r="MBJ119" s="6"/>
      <c r="MBK119" s="6"/>
      <c r="MBL119" s="6"/>
      <c r="MBM119" s="6"/>
      <c r="MBN119" s="6"/>
      <c r="MBO119" s="6"/>
      <c r="MBP119" s="6"/>
      <c r="MBQ119" s="6"/>
      <c r="MBR119" s="6"/>
      <c r="MBS119" s="6"/>
      <c r="MBT119" s="6"/>
      <c r="MBU119" s="6"/>
      <c r="MBV119" s="6"/>
      <c r="MBW119" s="6"/>
      <c r="MBX119" s="6"/>
      <c r="MBY119" s="6"/>
      <c r="MBZ119" s="6"/>
      <c r="MCA119" s="6"/>
      <c r="MCB119" s="6"/>
      <c r="MCC119" s="6"/>
      <c r="MCD119" s="6"/>
      <c r="MCE119" s="6"/>
      <c r="MCF119" s="6"/>
      <c r="MCG119" s="6"/>
      <c r="MCH119" s="6"/>
      <c r="MCI119" s="6"/>
      <c r="MCJ119" s="6"/>
      <c r="MCK119" s="6"/>
      <c r="MCL119" s="6"/>
      <c r="MCM119" s="6"/>
      <c r="MCN119" s="6"/>
      <c r="MCO119" s="6"/>
      <c r="MCP119" s="6"/>
      <c r="MCQ119" s="6"/>
      <c r="MCR119" s="6"/>
      <c r="MCS119" s="6"/>
      <c r="MCT119" s="6"/>
      <c r="MCU119" s="6"/>
      <c r="MCV119" s="6"/>
      <c r="MCW119" s="6"/>
      <c r="MCX119" s="6"/>
      <c r="MCY119" s="6"/>
      <c r="MCZ119" s="6"/>
      <c r="MDA119" s="6"/>
      <c r="MDB119" s="6"/>
      <c r="MDC119" s="6"/>
      <c r="MDD119" s="6"/>
      <c r="MDE119" s="6"/>
      <c r="MDF119" s="6"/>
      <c r="MDG119" s="6"/>
      <c r="MDH119" s="6"/>
      <c r="MDI119" s="6"/>
      <c r="MDJ119" s="6"/>
      <c r="MDK119" s="6"/>
      <c r="MDL119" s="6"/>
      <c r="MDM119" s="6"/>
      <c r="MDN119" s="6"/>
      <c r="MDO119" s="6"/>
      <c r="MDP119" s="6"/>
      <c r="MDQ119" s="6"/>
      <c r="MDR119" s="6"/>
      <c r="MDS119" s="6"/>
      <c r="MDT119" s="6"/>
      <c r="MDU119" s="6"/>
      <c r="MDV119" s="6"/>
      <c r="MDW119" s="6"/>
      <c r="MDX119" s="6"/>
      <c r="MDY119" s="6"/>
      <c r="MDZ119" s="6"/>
      <c r="MEA119" s="6"/>
      <c r="MEB119" s="6"/>
      <c r="MEC119" s="6"/>
      <c r="MED119" s="6"/>
      <c r="MEE119" s="6"/>
      <c r="MEF119" s="6"/>
      <c r="MEG119" s="6"/>
      <c r="MEH119" s="6"/>
      <c r="MEI119" s="6"/>
      <c r="MEJ119" s="6"/>
      <c r="MEK119" s="6"/>
      <c r="MEL119" s="6"/>
      <c r="MEM119" s="6"/>
      <c r="MEN119" s="6"/>
      <c r="MEO119" s="6"/>
      <c r="MEP119" s="6"/>
      <c r="MEQ119" s="6"/>
      <c r="MER119" s="6"/>
      <c r="MES119" s="6"/>
      <c r="MET119" s="6"/>
      <c r="MEU119" s="6"/>
      <c r="MEV119" s="6"/>
      <c r="MEW119" s="6"/>
      <c r="MEX119" s="6"/>
      <c r="MEY119" s="6"/>
      <c r="MEZ119" s="6"/>
      <c r="MFA119" s="6"/>
      <c r="MFB119" s="6"/>
      <c r="MFC119" s="6"/>
      <c r="MFD119" s="6"/>
      <c r="MFE119" s="6"/>
      <c r="MFF119" s="6"/>
      <c r="MFG119" s="6"/>
      <c r="MFH119" s="6"/>
      <c r="MFI119" s="6"/>
      <c r="MFJ119" s="6"/>
      <c r="MFK119" s="6"/>
      <c r="MFL119" s="6"/>
      <c r="MFM119" s="6"/>
      <c r="MFN119" s="6"/>
      <c r="MFO119" s="6"/>
      <c r="MFP119" s="6"/>
      <c r="MFQ119" s="6"/>
      <c r="MFR119" s="6"/>
      <c r="MFS119" s="6"/>
      <c r="MFT119" s="6"/>
      <c r="MFU119" s="6"/>
      <c r="MFV119" s="6"/>
      <c r="MFW119" s="6"/>
      <c r="MFX119" s="6"/>
      <c r="MFY119" s="6"/>
      <c r="MFZ119" s="6"/>
      <c r="MGA119" s="6"/>
      <c r="MGB119" s="6"/>
      <c r="MGC119" s="6"/>
      <c r="MGD119" s="6"/>
      <c r="MGE119" s="6"/>
      <c r="MGF119" s="6"/>
      <c r="MGG119" s="6"/>
      <c r="MGH119" s="6"/>
      <c r="MGI119" s="6"/>
      <c r="MGJ119" s="6"/>
      <c r="MGK119" s="6"/>
      <c r="MGL119" s="6"/>
      <c r="MGM119" s="6"/>
      <c r="MGN119" s="6"/>
      <c r="MGO119" s="6"/>
      <c r="MGP119" s="6"/>
      <c r="MGQ119" s="6"/>
      <c r="MGR119" s="6"/>
      <c r="MGS119" s="6"/>
      <c r="MGT119" s="6"/>
      <c r="MGU119" s="6"/>
      <c r="MGV119" s="6"/>
      <c r="MGW119" s="6"/>
      <c r="MGX119" s="6"/>
      <c r="MGY119" s="6"/>
      <c r="MGZ119" s="6"/>
      <c r="MHA119" s="6"/>
      <c r="MHB119" s="6"/>
      <c r="MHC119" s="6"/>
      <c r="MHD119" s="6"/>
      <c r="MHE119" s="6"/>
      <c r="MHF119" s="6"/>
      <c r="MHG119" s="6"/>
      <c r="MHH119" s="6"/>
      <c r="MHI119" s="6"/>
      <c r="MHJ119" s="6"/>
      <c r="MHK119" s="6"/>
      <c r="MHL119" s="6"/>
      <c r="MHM119" s="6"/>
      <c r="MHN119" s="6"/>
      <c r="MHO119" s="6"/>
      <c r="MHP119" s="6"/>
      <c r="MHQ119" s="6"/>
      <c r="MHR119" s="6"/>
      <c r="MHS119" s="6"/>
      <c r="MHT119" s="6"/>
      <c r="MHU119" s="6"/>
      <c r="MHV119" s="6"/>
      <c r="MHW119" s="6"/>
      <c r="MHX119" s="6"/>
      <c r="MHY119" s="6"/>
      <c r="MHZ119" s="6"/>
      <c r="MIA119" s="6"/>
      <c r="MIB119" s="6"/>
      <c r="MIC119" s="6"/>
      <c r="MID119" s="6"/>
      <c r="MIE119" s="6"/>
      <c r="MIF119" s="6"/>
      <c r="MIG119" s="6"/>
      <c r="MIH119" s="6"/>
      <c r="MII119" s="6"/>
      <c r="MIJ119" s="6"/>
      <c r="MIK119" s="6"/>
      <c r="MIL119" s="6"/>
      <c r="MIM119" s="6"/>
      <c r="MIN119" s="6"/>
      <c r="MIO119" s="6"/>
      <c r="MIP119" s="6"/>
      <c r="MIQ119" s="6"/>
      <c r="MIR119" s="6"/>
      <c r="MIS119" s="6"/>
      <c r="MIT119" s="6"/>
      <c r="MIU119" s="6"/>
      <c r="MIV119" s="6"/>
      <c r="MIW119" s="6"/>
      <c r="MIX119" s="6"/>
      <c r="MIY119" s="6"/>
      <c r="MIZ119" s="6"/>
      <c r="MJA119" s="6"/>
      <c r="MJB119" s="6"/>
      <c r="MJC119" s="6"/>
      <c r="MJD119" s="6"/>
      <c r="MJE119" s="6"/>
      <c r="MJF119" s="6"/>
      <c r="MJG119" s="6"/>
      <c r="MJH119" s="6"/>
      <c r="MJI119" s="6"/>
      <c r="MJJ119" s="6"/>
      <c r="MJK119" s="6"/>
      <c r="MJL119" s="6"/>
      <c r="MJM119" s="6"/>
      <c r="MJN119" s="6"/>
      <c r="MJO119" s="6"/>
      <c r="MJP119" s="6"/>
      <c r="MJQ119" s="6"/>
      <c r="MJR119" s="6"/>
      <c r="MJS119" s="6"/>
      <c r="MJT119" s="6"/>
      <c r="MJU119" s="6"/>
      <c r="MJV119" s="6"/>
      <c r="MJW119" s="6"/>
      <c r="MJX119" s="6"/>
      <c r="MJY119" s="6"/>
      <c r="MJZ119" s="6"/>
      <c r="MKA119" s="6"/>
      <c r="MKB119" s="6"/>
      <c r="MKC119" s="6"/>
      <c r="MKD119" s="6"/>
      <c r="MKE119" s="6"/>
      <c r="MKF119" s="6"/>
      <c r="MKG119" s="6"/>
      <c r="MKH119" s="6"/>
      <c r="MKI119" s="6"/>
      <c r="MKJ119" s="6"/>
      <c r="MKK119" s="6"/>
      <c r="MKL119" s="6"/>
      <c r="MKM119" s="6"/>
      <c r="MKN119" s="6"/>
      <c r="MKO119" s="6"/>
      <c r="MKP119" s="6"/>
      <c r="MKQ119" s="6"/>
      <c r="MKR119" s="6"/>
      <c r="MKS119" s="6"/>
      <c r="MKT119" s="6"/>
      <c r="MKU119" s="6"/>
      <c r="MKV119" s="6"/>
      <c r="MKW119" s="6"/>
      <c r="MKX119" s="6"/>
      <c r="MKY119" s="6"/>
      <c r="MKZ119" s="6"/>
      <c r="MLA119" s="6"/>
      <c r="MLB119" s="6"/>
      <c r="MLC119" s="6"/>
      <c r="MLD119" s="6"/>
      <c r="MLE119" s="6"/>
      <c r="MLF119" s="6"/>
      <c r="MLG119" s="6"/>
      <c r="MLH119" s="6"/>
      <c r="MLI119" s="6"/>
      <c r="MLJ119" s="6"/>
      <c r="MLK119" s="6"/>
      <c r="MLL119" s="6"/>
      <c r="MLM119" s="6"/>
      <c r="MLN119" s="6"/>
      <c r="MLO119" s="6"/>
      <c r="MLP119" s="6"/>
      <c r="MLQ119" s="6"/>
      <c r="MLR119" s="6"/>
      <c r="MLS119" s="6"/>
      <c r="MLT119" s="6"/>
      <c r="MLU119" s="6"/>
      <c r="MLV119" s="6"/>
      <c r="MLW119" s="6"/>
      <c r="MLX119" s="6"/>
      <c r="MLY119" s="6"/>
      <c r="MLZ119" s="6"/>
      <c r="MMA119" s="6"/>
      <c r="MMB119" s="6"/>
      <c r="MMC119" s="6"/>
      <c r="MMD119" s="6"/>
      <c r="MME119" s="6"/>
      <c r="MMF119" s="6"/>
      <c r="MMG119" s="6"/>
      <c r="MMH119" s="6"/>
      <c r="MMI119" s="6"/>
      <c r="MMJ119" s="6"/>
      <c r="MMK119" s="6"/>
      <c r="MML119" s="6"/>
      <c r="MMM119" s="6"/>
      <c r="MMN119" s="6"/>
      <c r="MMO119" s="6"/>
      <c r="MMP119" s="6"/>
      <c r="MMQ119" s="6"/>
      <c r="MMR119" s="6"/>
      <c r="MMS119" s="6"/>
      <c r="MMT119" s="6"/>
      <c r="MMU119" s="6"/>
      <c r="MMV119" s="6"/>
      <c r="MMW119" s="6"/>
      <c r="MMX119" s="6"/>
      <c r="MMY119" s="6"/>
      <c r="MMZ119" s="6"/>
      <c r="MNA119" s="6"/>
      <c r="MNB119" s="6"/>
      <c r="MNC119" s="6"/>
      <c r="MND119" s="6"/>
      <c r="MNE119" s="6"/>
      <c r="MNF119" s="6"/>
      <c r="MNG119" s="6"/>
      <c r="MNH119" s="6"/>
      <c r="MNI119" s="6"/>
      <c r="MNJ119" s="6"/>
      <c r="MNK119" s="6"/>
      <c r="MNL119" s="6"/>
      <c r="MNM119" s="6"/>
      <c r="MNN119" s="6"/>
      <c r="MNO119" s="6"/>
      <c r="MNP119" s="6"/>
      <c r="MNQ119" s="6"/>
      <c r="MNR119" s="6"/>
      <c r="MNS119" s="6"/>
      <c r="MNT119" s="6"/>
      <c r="MNU119" s="6"/>
      <c r="MNV119" s="6"/>
      <c r="MNW119" s="6"/>
      <c r="MNX119" s="6"/>
      <c r="MNY119" s="6"/>
      <c r="MNZ119" s="6"/>
      <c r="MOA119" s="6"/>
      <c r="MOB119" s="6"/>
      <c r="MOC119" s="6"/>
      <c r="MOD119" s="6"/>
      <c r="MOE119" s="6"/>
      <c r="MOF119" s="6"/>
      <c r="MOG119" s="6"/>
      <c r="MOH119" s="6"/>
      <c r="MOI119" s="6"/>
      <c r="MOJ119" s="6"/>
      <c r="MOK119" s="6"/>
      <c r="MOL119" s="6"/>
      <c r="MOM119" s="6"/>
      <c r="MON119" s="6"/>
      <c r="MOO119" s="6"/>
      <c r="MOP119" s="6"/>
      <c r="MOQ119" s="6"/>
      <c r="MOR119" s="6"/>
      <c r="MOS119" s="6"/>
      <c r="MOT119" s="6"/>
      <c r="MOU119" s="6"/>
      <c r="MOV119" s="6"/>
      <c r="MOW119" s="6"/>
      <c r="MOX119" s="6"/>
      <c r="MOY119" s="6"/>
      <c r="MOZ119" s="6"/>
      <c r="MPA119" s="6"/>
      <c r="MPB119" s="6"/>
      <c r="MPC119" s="6"/>
      <c r="MPD119" s="6"/>
      <c r="MPE119" s="6"/>
      <c r="MPF119" s="6"/>
      <c r="MPG119" s="6"/>
      <c r="MPH119" s="6"/>
      <c r="MPI119" s="6"/>
      <c r="MPJ119" s="6"/>
      <c r="MPK119" s="6"/>
      <c r="MPL119" s="6"/>
      <c r="MPM119" s="6"/>
      <c r="MPN119" s="6"/>
      <c r="MPO119" s="6"/>
      <c r="MPP119" s="6"/>
      <c r="MPQ119" s="6"/>
      <c r="MPR119" s="6"/>
      <c r="MPS119" s="6"/>
      <c r="MPT119" s="6"/>
      <c r="MPU119" s="6"/>
      <c r="MPV119" s="6"/>
      <c r="MPW119" s="6"/>
      <c r="MPX119" s="6"/>
      <c r="MPY119" s="6"/>
      <c r="MPZ119" s="6"/>
      <c r="MQA119" s="6"/>
      <c r="MQB119" s="6"/>
      <c r="MQC119" s="6"/>
      <c r="MQD119" s="6"/>
      <c r="MQE119" s="6"/>
      <c r="MQF119" s="6"/>
      <c r="MQG119" s="6"/>
      <c r="MQH119" s="6"/>
      <c r="MQI119" s="6"/>
      <c r="MQJ119" s="6"/>
      <c r="MQK119" s="6"/>
      <c r="MQL119" s="6"/>
      <c r="MQM119" s="6"/>
      <c r="MQN119" s="6"/>
      <c r="MQO119" s="6"/>
      <c r="MQP119" s="6"/>
      <c r="MQQ119" s="6"/>
      <c r="MQR119" s="6"/>
      <c r="MQS119" s="6"/>
      <c r="MQT119" s="6"/>
      <c r="MQU119" s="6"/>
      <c r="MQV119" s="6"/>
      <c r="MQW119" s="6"/>
      <c r="MQX119" s="6"/>
      <c r="MQY119" s="6"/>
      <c r="MQZ119" s="6"/>
      <c r="MRA119" s="6"/>
      <c r="MRB119" s="6"/>
      <c r="MRC119" s="6"/>
      <c r="MRD119" s="6"/>
      <c r="MRE119" s="6"/>
      <c r="MRF119" s="6"/>
      <c r="MRG119" s="6"/>
      <c r="MRH119" s="6"/>
      <c r="MRI119" s="6"/>
      <c r="MRJ119" s="6"/>
      <c r="MRK119" s="6"/>
      <c r="MRL119" s="6"/>
      <c r="MRM119" s="6"/>
      <c r="MRN119" s="6"/>
      <c r="MRO119" s="6"/>
      <c r="MRP119" s="6"/>
      <c r="MRQ119" s="6"/>
      <c r="MRR119" s="6"/>
      <c r="MRS119" s="6"/>
      <c r="MRT119" s="6"/>
      <c r="MRU119" s="6"/>
      <c r="MRV119" s="6"/>
      <c r="MRW119" s="6"/>
      <c r="MRX119" s="6"/>
      <c r="MRY119" s="6"/>
      <c r="MRZ119" s="6"/>
      <c r="MSA119" s="6"/>
      <c r="MSB119" s="6"/>
      <c r="MSC119" s="6"/>
      <c r="MSD119" s="6"/>
      <c r="MSE119" s="6"/>
      <c r="MSF119" s="6"/>
      <c r="MSG119" s="6"/>
      <c r="MSH119" s="6"/>
      <c r="MSI119" s="6"/>
      <c r="MSJ119" s="6"/>
      <c r="MSK119" s="6"/>
      <c r="MSL119" s="6"/>
      <c r="MSM119" s="6"/>
      <c r="MSN119" s="6"/>
      <c r="MSO119" s="6"/>
      <c r="MSP119" s="6"/>
      <c r="MSQ119" s="6"/>
      <c r="MSR119" s="6"/>
      <c r="MSS119" s="6"/>
      <c r="MST119" s="6"/>
      <c r="MSU119" s="6"/>
      <c r="MSV119" s="6"/>
      <c r="MSW119" s="6"/>
      <c r="MSX119" s="6"/>
      <c r="MSY119" s="6"/>
      <c r="MSZ119" s="6"/>
      <c r="MTA119" s="6"/>
      <c r="MTB119" s="6"/>
      <c r="MTC119" s="6"/>
      <c r="MTD119" s="6"/>
      <c r="MTE119" s="6"/>
      <c r="MTF119" s="6"/>
      <c r="MTG119" s="6"/>
      <c r="MTH119" s="6"/>
      <c r="MTI119" s="6"/>
      <c r="MTJ119" s="6"/>
      <c r="MTK119" s="6"/>
      <c r="MTL119" s="6"/>
      <c r="MTM119" s="6"/>
      <c r="MTN119" s="6"/>
      <c r="MTO119" s="6"/>
      <c r="MTP119" s="6"/>
      <c r="MTQ119" s="6"/>
      <c r="MTR119" s="6"/>
      <c r="MTS119" s="6"/>
      <c r="MTT119" s="6"/>
      <c r="MTU119" s="6"/>
      <c r="MTV119" s="6"/>
      <c r="MTW119" s="6"/>
      <c r="MTX119" s="6"/>
      <c r="MTY119" s="6"/>
      <c r="MTZ119" s="6"/>
      <c r="MUA119" s="6"/>
      <c r="MUB119" s="6"/>
      <c r="MUC119" s="6"/>
      <c r="MUD119" s="6"/>
      <c r="MUE119" s="6"/>
      <c r="MUF119" s="6"/>
      <c r="MUG119" s="6"/>
      <c r="MUH119" s="6"/>
      <c r="MUI119" s="6"/>
      <c r="MUJ119" s="6"/>
      <c r="MUK119" s="6"/>
      <c r="MUL119" s="6"/>
      <c r="MUM119" s="6"/>
      <c r="MUN119" s="6"/>
      <c r="MUO119" s="6"/>
      <c r="MUP119" s="6"/>
      <c r="MUQ119" s="6"/>
      <c r="MUR119" s="6"/>
      <c r="MUS119" s="6"/>
      <c r="MUT119" s="6"/>
      <c r="MUU119" s="6"/>
      <c r="MUV119" s="6"/>
      <c r="MUW119" s="6"/>
      <c r="MUX119" s="6"/>
      <c r="MUY119" s="6"/>
      <c r="MUZ119" s="6"/>
      <c r="MVA119" s="6"/>
      <c r="MVB119" s="6"/>
      <c r="MVC119" s="6"/>
      <c r="MVD119" s="6"/>
      <c r="MVE119" s="6"/>
      <c r="MVF119" s="6"/>
      <c r="MVG119" s="6"/>
      <c r="MVH119" s="6"/>
      <c r="MVI119" s="6"/>
      <c r="MVJ119" s="6"/>
      <c r="MVK119" s="6"/>
      <c r="MVL119" s="6"/>
      <c r="MVM119" s="6"/>
      <c r="MVN119" s="6"/>
      <c r="MVO119" s="6"/>
      <c r="MVP119" s="6"/>
      <c r="MVQ119" s="6"/>
      <c r="MVR119" s="6"/>
      <c r="MVS119" s="6"/>
      <c r="MVT119" s="6"/>
      <c r="MVU119" s="6"/>
      <c r="MVV119" s="6"/>
      <c r="MVW119" s="6"/>
      <c r="MVX119" s="6"/>
      <c r="MVY119" s="6"/>
      <c r="MVZ119" s="6"/>
      <c r="MWA119" s="6"/>
      <c r="MWB119" s="6"/>
      <c r="MWC119" s="6"/>
      <c r="MWD119" s="6"/>
      <c r="MWE119" s="6"/>
      <c r="MWF119" s="6"/>
      <c r="MWG119" s="6"/>
      <c r="MWH119" s="6"/>
      <c r="MWI119" s="6"/>
      <c r="MWJ119" s="6"/>
      <c r="MWK119" s="6"/>
      <c r="MWL119" s="6"/>
      <c r="MWM119" s="6"/>
      <c r="MWN119" s="6"/>
      <c r="MWO119" s="6"/>
      <c r="MWP119" s="6"/>
      <c r="MWQ119" s="6"/>
      <c r="MWR119" s="6"/>
      <c r="MWS119" s="6"/>
      <c r="MWT119" s="6"/>
      <c r="MWU119" s="6"/>
      <c r="MWV119" s="6"/>
      <c r="MWW119" s="6"/>
      <c r="MWX119" s="6"/>
      <c r="MWY119" s="6"/>
      <c r="MWZ119" s="6"/>
      <c r="MXA119" s="6"/>
      <c r="MXB119" s="6"/>
      <c r="MXC119" s="6"/>
      <c r="MXD119" s="6"/>
      <c r="MXE119" s="6"/>
      <c r="MXF119" s="6"/>
      <c r="MXG119" s="6"/>
      <c r="MXH119" s="6"/>
      <c r="MXI119" s="6"/>
      <c r="MXJ119" s="6"/>
      <c r="MXK119" s="6"/>
      <c r="MXL119" s="6"/>
      <c r="MXM119" s="6"/>
      <c r="MXN119" s="6"/>
      <c r="MXO119" s="6"/>
      <c r="MXP119" s="6"/>
      <c r="MXQ119" s="6"/>
      <c r="MXR119" s="6"/>
      <c r="MXS119" s="6"/>
      <c r="MXT119" s="6"/>
      <c r="MXU119" s="6"/>
      <c r="MXV119" s="6"/>
      <c r="MXW119" s="6"/>
      <c r="MXX119" s="6"/>
      <c r="MXY119" s="6"/>
      <c r="MXZ119" s="6"/>
      <c r="MYA119" s="6"/>
      <c r="MYB119" s="6"/>
      <c r="MYC119" s="6"/>
      <c r="MYD119" s="6"/>
      <c r="MYE119" s="6"/>
      <c r="MYF119" s="6"/>
      <c r="MYG119" s="6"/>
      <c r="MYH119" s="6"/>
      <c r="MYI119" s="6"/>
      <c r="MYJ119" s="6"/>
      <c r="MYK119" s="6"/>
      <c r="MYL119" s="6"/>
      <c r="MYM119" s="6"/>
      <c r="MYN119" s="6"/>
      <c r="MYO119" s="6"/>
      <c r="MYP119" s="6"/>
      <c r="MYQ119" s="6"/>
      <c r="MYR119" s="6"/>
      <c r="MYS119" s="6"/>
      <c r="MYT119" s="6"/>
      <c r="MYU119" s="6"/>
      <c r="MYV119" s="6"/>
      <c r="MYW119" s="6"/>
      <c r="MYX119" s="6"/>
      <c r="MYY119" s="6"/>
      <c r="MYZ119" s="6"/>
      <c r="MZA119" s="6"/>
      <c r="MZB119" s="6"/>
      <c r="MZC119" s="6"/>
      <c r="MZD119" s="6"/>
      <c r="MZE119" s="6"/>
      <c r="MZF119" s="6"/>
      <c r="MZG119" s="6"/>
      <c r="MZH119" s="6"/>
      <c r="MZI119" s="6"/>
      <c r="MZJ119" s="6"/>
      <c r="MZK119" s="6"/>
      <c r="MZL119" s="6"/>
      <c r="MZM119" s="6"/>
      <c r="MZN119" s="6"/>
      <c r="MZO119" s="6"/>
      <c r="MZP119" s="6"/>
      <c r="MZQ119" s="6"/>
      <c r="MZR119" s="6"/>
      <c r="MZS119" s="6"/>
      <c r="MZT119" s="6"/>
      <c r="MZU119" s="6"/>
      <c r="MZV119" s="6"/>
      <c r="MZW119" s="6"/>
      <c r="MZX119" s="6"/>
      <c r="MZY119" s="6"/>
      <c r="MZZ119" s="6"/>
      <c r="NAA119" s="6"/>
      <c r="NAB119" s="6"/>
      <c r="NAC119" s="6"/>
      <c r="NAD119" s="6"/>
      <c r="NAE119" s="6"/>
      <c r="NAF119" s="6"/>
      <c r="NAG119" s="6"/>
      <c r="NAH119" s="6"/>
      <c r="NAI119" s="6"/>
      <c r="NAJ119" s="6"/>
      <c r="NAK119" s="6"/>
      <c r="NAL119" s="6"/>
      <c r="NAM119" s="6"/>
      <c r="NAN119" s="6"/>
      <c r="NAO119" s="6"/>
      <c r="NAP119" s="6"/>
      <c r="NAQ119" s="6"/>
      <c r="NAR119" s="6"/>
      <c r="NAS119" s="6"/>
      <c r="NAT119" s="6"/>
      <c r="NAU119" s="6"/>
      <c r="NAV119" s="6"/>
      <c r="NAW119" s="6"/>
      <c r="NAX119" s="6"/>
      <c r="NAY119" s="6"/>
      <c r="NAZ119" s="6"/>
      <c r="NBA119" s="6"/>
      <c r="NBB119" s="6"/>
      <c r="NBC119" s="6"/>
      <c r="NBD119" s="6"/>
      <c r="NBE119" s="6"/>
      <c r="NBF119" s="6"/>
      <c r="NBG119" s="6"/>
      <c r="NBH119" s="6"/>
      <c r="NBI119" s="6"/>
      <c r="NBJ119" s="6"/>
      <c r="NBK119" s="6"/>
      <c r="NBL119" s="6"/>
      <c r="NBM119" s="6"/>
      <c r="NBN119" s="6"/>
      <c r="NBO119" s="6"/>
      <c r="NBP119" s="6"/>
      <c r="NBQ119" s="6"/>
      <c r="NBR119" s="6"/>
      <c r="NBS119" s="6"/>
      <c r="NBT119" s="6"/>
      <c r="NBU119" s="6"/>
      <c r="NBV119" s="6"/>
      <c r="NBW119" s="6"/>
      <c r="NBX119" s="6"/>
      <c r="NBY119" s="6"/>
      <c r="NBZ119" s="6"/>
      <c r="NCA119" s="6"/>
      <c r="NCB119" s="6"/>
      <c r="NCC119" s="6"/>
      <c r="NCD119" s="6"/>
      <c r="NCE119" s="6"/>
      <c r="NCF119" s="6"/>
      <c r="NCG119" s="6"/>
      <c r="NCH119" s="6"/>
      <c r="NCI119" s="6"/>
      <c r="NCJ119" s="6"/>
      <c r="NCK119" s="6"/>
      <c r="NCL119" s="6"/>
      <c r="NCM119" s="6"/>
      <c r="NCN119" s="6"/>
      <c r="NCO119" s="6"/>
      <c r="NCP119" s="6"/>
      <c r="NCQ119" s="6"/>
      <c r="NCR119" s="6"/>
      <c r="NCS119" s="6"/>
      <c r="NCT119" s="6"/>
      <c r="NCU119" s="6"/>
      <c r="NCV119" s="6"/>
      <c r="NCW119" s="6"/>
      <c r="NCX119" s="6"/>
      <c r="NCY119" s="6"/>
      <c r="NCZ119" s="6"/>
      <c r="NDA119" s="6"/>
      <c r="NDB119" s="6"/>
      <c r="NDC119" s="6"/>
      <c r="NDD119" s="6"/>
      <c r="NDE119" s="6"/>
      <c r="NDF119" s="6"/>
      <c r="NDG119" s="6"/>
      <c r="NDH119" s="6"/>
      <c r="NDI119" s="6"/>
      <c r="NDJ119" s="6"/>
      <c r="NDK119" s="6"/>
      <c r="NDL119" s="6"/>
      <c r="NDM119" s="6"/>
      <c r="NDN119" s="6"/>
      <c r="NDO119" s="6"/>
      <c r="NDP119" s="6"/>
      <c r="NDQ119" s="6"/>
      <c r="NDR119" s="6"/>
      <c r="NDS119" s="6"/>
      <c r="NDT119" s="6"/>
      <c r="NDU119" s="6"/>
      <c r="NDV119" s="6"/>
      <c r="NDW119" s="6"/>
      <c r="NDX119" s="6"/>
      <c r="NDY119" s="6"/>
      <c r="NDZ119" s="6"/>
      <c r="NEA119" s="6"/>
      <c r="NEB119" s="6"/>
      <c r="NEC119" s="6"/>
      <c r="NED119" s="6"/>
      <c r="NEE119" s="6"/>
      <c r="NEF119" s="6"/>
      <c r="NEG119" s="6"/>
      <c r="NEH119" s="6"/>
      <c r="NEI119" s="6"/>
      <c r="NEJ119" s="6"/>
      <c r="NEK119" s="6"/>
      <c r="NEL119" s="6"/>
      <c r="NEM119" s="6"/>
      <c r="NEN119" s="6"/>
      <c r="NEO119" s="6"/>
      <c r="NEP119" s="6"/>
      <c r="NEQ119" s="6"/>
      <c r="NER119" s="6"/>
      <c r="NES119" s="6"/>
      <c r="NET119" s="6"/>
      <c r="NEU119" s="6"/>
      <c r="NEV119" s="6"/>
      <c r="NEW119" s="6"/>
      <c r="NEX119" s="6"/>
      <c r="NEY119" s="6"/>
      <c r="NEZ119" s="6"/>
      <c r="NFA119" s="6"/>
      <c r="NFB119" s="6"/>
      <c r="NFC119" s="6"/>
      <c r="NFD119" s="6"/>
      <c r="NFE119" s="6"/>
      <c r="NFF119" s="6"/>
      <c r="NFG119" s="6"/>
      <c r="NFH119" s="6"/>
      <c r="NFI119" s="6"/>
      <c r="NFJ119" s="6"/>
      <c r="NFK119" s="6"/>
      <c r="NFL119" s="6"/>
      <c r="NFM119" s="6"/>
      <c r="NFN119" s="6"/>
      <c r="NFO119" s="6"/>
      <c r="NFP119" s="6"/>
      <c r="NFQ119" s="6"/>
      <c r="NFR119" s="6"/>
      <c r="NFS119" s="6"/>
      <c r="NFT119" s="6"/>
      <c r="NFU119" s="6"/>
      <c r="NFV119" s="6"/>
      <c r="NFW119" s="6"/>
      <c r="NFX119" s="6"/>
      <c r="NFY119" s="6"/>
      <c r="NFZ119" s="6"/>
      <c r="NGA119" s="6"/>
      <c r="NGB119" s="6"/>
      <c r="NGC119" s="6"/>
      <c r="NGD119" s="6"/>
      <c r="NGE119" s="6"/>
      <c r="NGF119" s="6"/>
      <c r="NGG119" s="6"/>
      <c r="NGH119" s="6"/>
      <c r="NGI119" s="6"/>
      <c r="NGJ119" s="6"/>
      <c r="NGK119" s="6"/>
      <c r="NGL119" s="6"/>
      <c r="NGM119" s="6"/>
      <c r="NGN119" s="6"/>
      <c r="NGO119" s="6"/>
      <c r="NGP119" s="6"/>
      <c r="NGQ119" s="6"/>
      <c r="NGR119" s="6"/>
      <c r="NGS119" s="6"/>
      <c r="NGT119" s="6"/>
      <c r="NGU119" s="6"/>
      <c r="NGV119" s="6"/>
      <c r="NGW119" s="6"/>
      <c r="NGX119" s="6"/>
      <c r="NGY119" s="6"/>
      <c r="NGZ119" s="6"/>
      <c r="NHA119" s="6"/>
      <c r="NHB119" s="6"/>
      <c r="NHC119" s="6"/>
      <c r="NHD119" s="6"/>
      <c r="NHE119" s="6"/>
      <c r="NHF119" s="6"/>
      <c r="NHG119" s="6"/>
      <c r="NHH119" s="6"/>
      <c r="NHI119" s="6"/>
      <c r="NHJ119" s="6"/>
      <c r="NHK119" s="6"/>
      <c r="NHL119" s="6"/>
      <c r="NHM119" s="6"/>
      <c r="NHN119" s="6"/>
      <c r="NHO119" s="6"/>
      <c r="NHP119" s="6"/>
      <c r="NHQ119" s="6"/>
      <c r="NHR119" s="6"/>
      <c r="NHS119" s="6"/>
      <c r="NHT119" s="6"/>
      <c r="NHU119" s="6"/>
      <c r="NHV119" s="6"/>
      <c r="NHW119" s="6"/>
      <c r="NHX119" s="6"/>
      <c r="NHY119" s="6"/>
      <c r="NHZ119" s="6"/>
      <c r="NIA119" s="6"/>
      <c r="NIB119" s="6"/>
      <c r="NIC119" s="6"/>
      <c r="NID119" s="6"/>
      <c r="NIE119" s="6"/>
      <c r="NIF119" s="6"/>
      <c r="NIG119" s="6"/>
      <c r="NIH119" s="6"/>
      <c r="NII119" s="6"/>
      <c r="NIJ119" s="6"/>
      <c r="NIK119" s="6"/>
      <c r="NIL119" s="6"/>
      <c r="NIM119" s="6"/>
      <c r="NIN119" s="6"/>
      <c r="NIO119" s="6"/>
      <c r="NIP119" s="6"/>
      <c r="NIQ119" s="6"/>
      <c r="NIR119" s="6"/>
      <c r="NIS119" s="6"/>
      <c r="NIT119" s="6"/>
      <c r="NIU119" s="6"/>
      <c r="NIV119" s="6"/>
      <c r="NIW119" s="6"/>
      <c r="NIX119" s="6"/>
      <c r="NIY119" s="6"/>
      <c r="NIZ119" s="6"/>
      <c r="NJA119" s="6"/>
      <c r="NJB119" s="6"/>
      <c r="NJC119" s="6"/>
      <c r="NJD119" s="6"/>
      <c r="NJE119" s="6"/>
      <c r="NJF119" s="6"/>
      <c r="NJG119" s="6"/>
      <c r="NJH119" s="6"/>
      <c r="NJI119" s="6"/>
      <c r="NJJ119" s="6"/>
      <c r="NJK119" s="6"/>
      <c r="NJL119" s="6"/>
      <c r="NJM119" s="6"/>
      <c r="NJN119" s="6"/>
      <c r="NJO119" s="6"/>
      <c r="NJP119" s="6"/>
      <c r="NJQ119" s="6"/>
      <c r="NJR119" s="6"/>
      <c r="NJS119" s="6"/>
      <c r="NJT119" s="6"/>
      <c r="NJU119" s="6"/>
      <c r="NJV119" s="6"/>
      <c r="NJW119" s="6"/>
      <c r="NJX119" s="6"/>
      <c r="NJY119" s="6"/>
      <c r="NJZ119" s="6"/>
      <c r="NKA119" s="6"/>
      <c r="NKB119" s="6"/>
      <c r="NKC119" s="6"/>
      <c r="NKD119" s="6"/>
      <c r="NKE119" s="6"/>
      <c r="NKF119" s="6"/>
      <c r="NKG119" s="6"/>
      <c r="NKH119" s="6"/>
      <c r="NKI119" s="6"/>
      <c r="NKJ119" s="6"/>
      <c r="NKK119" s="6"/>
      <c r="NKL119" s="6"/>
      <c r="NKM119" s="6"/>
      <c r="NKN119" s="6"/>
      <c r="NKO119" s="6"/>
      <c r="NKP119" s="6"/>
      <c r="NKQ119" s="6"/>
      <c r="NKR119" s="6"/>
      <c r="NKS119" s="6"/>
      <c r="NKT119" s="6"/>
      <c r="NKU119" s="6"/>
      <c r="NKV119" s="6"/>
      <c r="NKW119" s="6"/>
      <c r="NKX119" s="6"/>
      <c r="NKY119" s="6"/>
      <c r="NKZ119" s="6"/>
      <c r="NLA119" s="6"/>
      <c r="NLB119" s="6"/>
      <c r="NLC119" s="6"/>
      <c r="NLD119" s="6"/>
      <c r="NLE119" s="6"/>
      <c r="NLF119" s="6"/>
      <c r="NLG119" s="6"/>
      <c r="NLH119" s="6"/>
      <c r="NLI119" s="6"/>
      <c r="NLJ119" s="6"/>
      <c r="NLK119" s="6"/>
      <c r="NLL119" s="6"/>
      <c r="NLM119" s="6"/>
      <c r="NLN119" s="6"/>
      <c r="NLO119" s="6"/>
      <c r="NLP119" s="6"/>
      <c r="NLQ119" s="6"/>
      <c r="NLR119" s="6"/>
      <c r="NLS119" s="6"/>
      <c r="NLT119" s="6"/>
      <c r="NLU119" s="6"/>
      <c r="NLV119" s="6"/>
      <c r="NLW119" s="6"/>
      <c r="NLX119" s="6"/>
      <c r="NLY119" s="6"/>
      <c r="NLZ119" s="6"/>
      <c r="NMA119" s="6"/>
      <c r="NMB119" s="6"/>
      <c r="NMC119" s="6"/>
      <c r="NMD119" s="6"/>
      <c r="NME119" s="6"/>
      <c r="NMF119" s="6"/>
      <c r="NMG119" s="6"/>
      <c r="NMH119" s="6"/>
      <c r="NMI119" s="6"/>
      <c r="NMJ119" s="6"/>
      <c r="NMK119" s="6"/>
      <c r="NML119" s="6"/>
      <c r="NMM119" s="6"/>
      <c r="NMN119" s="6"/>
      <c r="NMO119" s="6"/>
      <c r="NMP119" s="6"/>
      <c r="NMQ119" s="6"/>
      <c r="NMR119" s="6"/>
      <c r="NMS119" s="6"/>
      <c r="NMT119" s="6"/>
      <c r="NMU119" s="6"/>
      <c r="NMV119" s="6"/>
      <c r="NMW119" s="6"/>
      <c r="NMX119" s="6"/>
      <c r="NMY119" s="6"/>
      <c r="NMZ119" s="6"/>
      <c r="NNA119" s="6"/>
      <c r="NNB119" s="6"/>
      <c r="NNC119" s="6"/>
      <c r="NND119" s="6"/>
      <c r="NNE119" s="6"/>
      <c r="NNF119" s="6"/>
      <c r="NNG119" s="6"/>
      <c r="NNH119" s="6"/>
      <c r="NNI119" s="6"/>
      <c r="NNJ119" s="6"/>
      <c r="NNK119" s="6"/>
      <c r="NNL119" s="6"/>
      <c r="NNM119" s="6"/>
      <c r="NNN119" s="6"/>
      <c r="NNO119" s="6"/>
      <c r="NNP119" s="6"/>
      <c r="NNQ119" s="6"/>
      <c r="NNR119" s="6"/>
      <c r="NNS119" s="6"/>
      <c r="NNT119" s="6"/>
      <c r="NNU119" s="6"/>
      <c r="NNV119" s="6"/>
      <c r="NNW119" s="6"/>
      <c r="NNX119" s="6"/>
      <c r="NNY119" s="6"/>
      <c r="NNZ119" s="6"/>
      <c r="NOA119" s="6"/>
      <c r="NOB119" s="6"/>
      <c r="NOC119" s="6"/>
      <c r="NOD119" s="6"/>
      <c r="NOE119" s="6"/>
      <c r="NOF119" s="6"/>
      <c r="NOG119" s="6"/>
      <c r="NOH119" s="6"/>
      <c r="NOI119" s="6"/>
      <c r="NOJ119" s="6"/>
      <c r="NOK119" s="6"/>
      <c r="NOL119" s="6"/>
      <c r="NOM119" s="6"/>
      <c r="NON119" s="6"/>
      <c r="NOO119" s="6"/>
      <c r="NOP119" s="6"/>
      <c r="NOQ119" s="6"/>
      <c r="NOR119" s="6"/>
      <c r="NOS119" s="6"/>
      <c r="NOT119" s="6"/>
      <c r="NOU119" s="6"/>
      <c r="NOV119" s="6"/>
      <c r="NOW119" s="6"/>
      <c r="NOX119" s="6"/>
      <c r="NOY119" s="6"/>
      <c r="NOZ119" s="6"/>
      <c r="NPA119" s="6"/>
      <c r="NPB119" s="6"/>
      <c r="NPC119" s="6"/>
      <c r="NPD119" s="6"/>
      <c r="NPE119" s="6"/>
      <c r="NPF119" s="6"/>
      <c r="NPG119" s="6"/>
      <c r="NPH119" s="6"/>
      <c r="NPI119" s="6"/>
      <c r="NPJ119" s="6"/>
      <c r="NPK119" s="6"/>
      <c r="NPL119" s="6"/>
      <c r="NPM119" s="6"/>
      <c r="NPN119" s="6"/>
      <c r="NPO119" s="6"/>
      <c r="NPP119" s="6"/>
      <c r="NPQ119" s="6"/>
      <c r="NPR119" s="6"/>
      <c r="NPS119" s="6"/>
      <c r="NPT119" s="6"/>
      <c r="NPU119" s="6"/>
      <c r="NPV119" s="6"/>
      <c r="NPW119" s="6"/>
      <c r="NPX119" s="6"/>
      <c r="NPY119" s="6"/>
      <c r="NPZ119" s="6"/>
      <c r="NQA119" s="6"/>
      <c r="NQB119" s="6"/>
      <c r="NQC119" s="6"/>
      <c r="NQD119" s="6"/>
      <c r="NQE119" s="6"/>
      <c r="NQF119" s="6"/>
      <c r="NQG119" s="6"/>
      <c r="NQH119" s="6"/>
      <c r="NQI119" s="6"/>
      <c r="NQJ119" s="6"/>
      <c r="NQK119" s="6"/>
      <c r="NQL119" s="6"/>
      <c r="NQM119" s="6"/>
      <c r="NQN119" s="6"/>
      <c r="NQO119" s="6"/>
      <c r="NQP119" s="6"/>
      <c r="NQQ119" s="6"/>
      <c r="NQR119" s="6"/>
      <c r="NQS119" s="6"/>
      <c r="NQT119" s="6"/>
      <c r="NQU119" s="6"/>
      <c r="NQV119" s="6"/>
      <c r="NQW119" s="6"/>
      <c r="NQX119" s="6"/>
      <c r="NQY119" s="6"/>
      <c r="NQZ119" s="6"/>
      <c r="NRA119" s="6"/>
      <c r="NRB119" s="6"/>
      <c r="NRC119" s="6"/>
      <c r="NRD119" s="6"/>
      <c r="NRE119" s="6"/>
      <c r="NRF119" s="6"/>
      <c r="NRG119" s="6"/>
      <c r="NRH119" s="6"/>
      <c r="NRI119" s="6"/>
      <c r="NRJ119" s="6"/>
      <c r="NRK119" s="6"/>
      <c r="NRL119" s="6"/>
      <c r="NRM119" s="6"/>
      <c r="NRN119" s="6"/>
      <c r="NRO119" s="6"/>
      <c r="NRP119" s="6"/>
      <c r="NRQ119" s="6"/>
      <c r="NRR119" s="6"/>
      <c r="NRS119" s="6"/>
      <c r="NRT119" s="6"/>
      <c r="NRU119" s="6"/>
      <c r="NRV119" s="6"/>
      <c r="NRW119" s="6"/>
      <c r="NRX119" s="6"/>
      <c r="NRY119" s="6"/>
      <c r="NRZ119" s="6"/>
      <c r="NSA119" s="6"/>
      <c r="NSB119" s="6"/>
      <c r="NSC119" s="6"/>
      <c r="NSD119" s="6"/>
      <c r="NSE119" s="6"/>
      <c r="NSF119" s="6"/>
      <c r="NSG119" s="6"/>
      <c r="NSH119" s="6"/>
      <c r="NSI119" s="6"/>
      <c r="NSJ119" s="6"/>
      <c r="NSK119" s="6"/>
      <c r="NSL119" s="6"/>
      <c r="NSM119" s="6"/>
      <c r="NSN119" s="6"/>
      <c r="NSO119" s="6"/>
      <c r="NSP119" s="6"/>
      <c r="NSQ119" s="6"/>
      <c r="NSR119" s="6"/>
      <c r="NSS119" s="6"/>
      <c r="NST119" s="6"/>
      <c r="NSU119" s="6"/>
      <c r="NSV119" s="6"/>
      <c r="NSW119" s="6"/>
      <c r="NSX119" s="6"/>
      <c r="NSY119" s="6"/>
      <c r="NSZ119" s="6"/>
      <c r="NTA119" s="6"/>
      <c r="NTB119" s="6"/>
      <c r="NTC119" s="6"/>
      <c r="NTD119" s="6"/>
      <c r="NTE119" s="6"/>
      <c r="NTF119" s="6"/>
      <c r="NTG119" s="6"/>
      <c r="NTH119" s="6"/>
      <c r="NTI119" s="6"/>
      <c r="NTJ119" s="6"/>
      <c r="NTK119" s="6"/>
      <c r="NTL119" s="6"/>
      <c r="NTM119" s="6"/>
      <c r="NTN119" s="6"/>
      <c r="NTO119" s="6"/>
      <c r="NTP119" s="6"/>
      <c r="NTQ119" s="6"/>
      <c r="NTR119" s="6"/>
      <c r="NTS119" s="6"/>
      <c r="NTT119" s="6"/>
      <c r="NTU119" s="6"/>
      <c r="NTV119" s="6"/>
      <c r="NTW119" s="6"/>
      <c r="NTX119" s="6"/>
      <c r="NTY119" s="6"/>
      <c r="NTZ119" s="6"/>
      <c r="NUA119" s="6"/>
      <c r="NUB119" s="6"/>
      <c r="NUC119" s="6"/>
      <c r="NUD119" s="6"/>
      <c r="NUE119" s="6"/>
      <c r="NUF119" s="6"/>
      <c r="NUG119" s="6"/>
      <c r="NUH119" s="6"/>
      <c r="NUI119" s="6"/>
      <c r="NUJ119" s="6"/>
      <c r="NUK119" s="6"/>
      <c r="NUL119" s="6"/>
      <c r="NUM119" s="6"/>
      <c r="NUN119" s="6"/>
      <c r="NUO119" s="6"/>
      <c r="NUP119" s="6"/>
      <c r="NUQ119" s="6"/>
      <c r="NUR119" s="6"/>
      <c r="NUS119" s="6"/>
      <c r="NUT119" s="6"/>
      <c r="NUU119" s="6"/>
      <c r="NUV119" s="6"/>
      <c r="NUW119" s="6"/>
      <c r="NUX119" s="6"/>
      <c r="NUY119" s="6"/>
      <c r="NUZ119" s="6"/>
      <c r="NVA119" s="6"/>
      <c r="NVB119" s="6"/>
      <c r="NVC119" s="6"/>
      <c r="NVD119" s="6"/>
      <c r="NVE119" s="6"/>
      <c r="NVF119" s="6"/>
      <c r="NVG119" s="6"/>
      <c r="NVH119" s="6"/>
      <c r="NVI119" s="6"/>
      <c r="NVJ119" s="6"/>
      <c r="NVK119" s="6"/>
      <c r="NVL119" s="6"/>
      <c r="NVM119" s="6"/>
      <c r="NVN119" s="6"/>
      <c r="NVO119" s="6"/>
      <c r="NVP119" s="6"/>
      <c r="NVQ119" s="6"/>
      <c r="NVR119" s="6"/>
      <c r="NVS119" s="6"/>
      <c r="NVT119" s="6"/>
      <c r="NVU119" s="6"/>
      <c r="NVV119" s="6"/>
      <c r="NVW119" s="6"/>
      <c r="NVX119" s="6"/>
      <c r="NVY119" s="6"/>
      <c r="NVZ119" s="6"/>
      <c r="NWA119" s="6"/>
      <c r="NWB119" s="6"/>
      <c r="NWC119" s="6"/>
      <c r="NWD119" s="6"/>
      <c r="NWE119" s="6"/>
      <c r="NWF119" s="6"/>
      <c r="NWG119" s="6"/>
      <c r="NWH119" s="6"/>
      <c r="NWI119" s="6"/>
      <c r="NWJ119" s="6"/>
      <c r="NWK119" s="6"/>
      <c r="NWL119" s="6"/>
      <c r="NWM119" s="6"/>
      <c r="NWN119" s="6"/>
      <c r="NWO119" s="6"/>
      <c r="NWP119" s="6"/>
      <c r="NWQ119" s="6"/>
      <c r="NWR119" s="6"/>
      <c r="NWS119" s="6"/>
      <c r="NWT119" s="6"/>
      <c r="NWU119" s="6"/>
      <c r="NWV119" s="6"/>
      <c r="NWW119" s="6"/>
      <c r="NWX119" s="6"/>
      <c r="NWY119" s="6"/>
      <c r="NWZ119" s="6"/>
      <c r="NXA119" s="6"/>
      <c r="NXB119" s="6"/>
      <c r="NXC119" s="6"/>
      <c r="NXD119" s="6"/>
      <c r="NXE119" s="6"/>
      <c r="NXF119" s="6"/>
      <c r="NXG119" s="6"/>
      <c r="NXH119" s="6"/>
      <c r="NXI119" s="6"/>
      <c r="NXJ119" s="6"/>
      <c r="NXK119" s="6"/>
      <c r="NXL119" s="6"/>
      <c r="NXM119" s="6"/>
      <c r="NXN119" s="6"/>
      <c r="NXO119" s="6"/>
      <c r="NXP119" s="6"/>
      <c r="NXQ119" s="6"/>
      <c r="NXR119" s="6"/>
      <c r="NXS119" s="6"/>
      <c r="NXT119" s="6"/>
      <c r="NXU119" s="6"/>
      <c r="NXV119" s="6"/>
      <c r="NXW119" s="6"/>
      <c r="NXX119" s="6"/>
      <c r="NXY119" s="6"/>
      <c r="NXZ119" s="6"/>
      <c r="NYA119" s="6"/>
      <c r="NYB119" s="6"/>
      <c r="NYC119" s="6"/>
      <c r="NYD119" s="6"/>
      <c r="NYE119" s="6"/>
      <c r="NYF119" s="6"/>
      <c r="NYG119" s="6"/>
      <c r="NYH119" s="6"/>
      <c r="NYI119" s="6"/>
      <c r="NYJ119" s="6"/>
      <c r="NYK119" s="6"/>
      <c r="NYL119" s="6"/>
      <c r="NYM119" s="6"/>
      <c r="NYN119" s="6"/>
      <c r="NYO119" s="6"/>
      <c r="NYP119" s="6"/>
      <c r="NYQ119" s="6"/>
      <c r="NYR119" s="6"/>
      <c r="NYS119" s="6"/>
      <c r="NYT119" s="6"/>
      <c r="NYU119" s="6"/>
      <c r="NYV119" s="6"/>
      <c r="NYW119" s="6"/>
      <c r="NYX119" s="6"/>
      <c r="NYY119" s="6"/>
      <c r="NYZ119" s="6"/>
      <c r="NZA119" s="6"/>
      <c r="NZB119" s="6"/>
      <c r="NZC119" s="6"/>
      <c r="NZD119" s="6"/>
      <c r="NZE119" s="6"/>
      <c r="NZF119" s="6"/>
      <c r="NZG119" s="6"/>
      <c r="NZH119" s="6"/>
      <c r="NZI119" s="6"/>
      <c r="NZJ119" s="6"/>
      <c r="NZK119" s="6"/>
      <c r="NZL119" s="6"/>
      <c r="NZM119" s="6"/>
      <c r="NZN119" s="6"/>
      <c r="NZO119" s="6"/>
      <c r="NZP119" s="6"/>
      <c r="NZQ119" s="6"/>
      <c r="NZR119" s="6"/>
      <c r="NZS119" s="6"/>
      <c r="NZT119" s="6"/>
      <c r="NZU119" s="6"/>
      <c r="NZV119" s="6"/>
      <c r="NZW119" s="6"/>
      <c r="NZX119" s="6"/>
      <c r="NZY119" s="6"/>
      <c r="NZZ119" s="6"/>
      <c r="OAA119" s="6"/>
      <c r="OAB119" s="6"/>
      <c r="OAC119" s="6"/>
      <c r="OAD119" s="6"/>
      <c r="OAE119" s="6"/>
      <c r="OAF119" s="6"/>
      <c r="OAG119" s="6"/>
      <c r="OAH119" s="6"/>
      <c r="OAI119" s="6"/>
      <c r="OAJ119" s="6"/>
      <c r="OAK119" s="6"/>
      <c r="OAL119" s="6"/>
      <c r="OAM119" s="6"/>
      <c r="OAN119" s="6"/>
      <c r="OAO119" s="6"/>
      <c r="OAP119" s="6"/>
      <c r="OAQ119" s="6"/>
      <c r="OAR119" s="6"/>
      <c r="OAS119" s="6"/>
      <c r="OAT119" s="6"/>
      <c r="OAU119" s="6"/>
      <c r="OAV119" s="6"/>
      <c r="OAW119" s="6"/>
      <c r="OAX119" s="6"/>
      <c r="OAY119" s="6"/>
      <c r="OAZ119" s="6"/>
      <c r="OBA119" s="6"/>
      <c r="OBB119" s="6"/>
      <c r="OBC119" s="6"/>
      <c r="OBD119" s="6"/>
      <c r="OBE119" s="6"/>
      <c r="OBF119" s="6"/>
      <c r="OBG119" s="6"/>
      <c r="OBH119" s="6"/>
      <c r="OBI119" s="6"/>
      <c r="OBJ119" s="6"/>
      <c r="OBK119" s="6"/>
      <c r="OBL119" s="6"/>
      <c r="OBM119" s="6"/>
      <c r="OBN119" s="6"/>
      <c r="OBO119" s="6"/>
      <c r="OBP119" s="6"/>
      <c r="OBQ119" s="6"/>
      <c r="OBR119" s="6"/>
      <c r="OBS119" s="6"/>
      <c r="OBT119" s="6"/>
      <c r="OBU119" s="6"/>
      <c r="OBV119" s="6"/>
      <c r="OBW119" s="6"/>
      <c r="OBX119" s="6"/>
      <c r="OBY119" s="6"/>
      <c r="OBZ119" s="6"/>
      <c r="OCA119" s="6"/>
      <c r="OCB119" s="6"/>
      <c r="OCC119" s="6"/>
      <c r="OCD119" s="6"/>
      <c r="OCE119" s="6"/>
      <c r="OCF119" s="6"/>
      <c r="OCG119" s="6"/>
      <c r="OCH119" s="6"/>
      <c r="OCI119" s="6"/>
      <c r="OCJ119" s="6"/>
      <c r="OCK119" s="6"/>
      <c r="OCL119" s="6"/>
      <c r="OCM119" s="6"/>
      <c r="OCN119" s="6"/>
      <c r="OCO119" s="6"/>
      <c r="OCP119" s="6"/>
      <c r="OCQ119" s="6"/>
      <c r="OCR119" s="6"/>
      <c r="OCS119" s="6"/>
      <c r="OCT119" s="6"/>
      <c r="OCU119" s="6"/>
      <c r="OCV119" s="6"/>
      <c r="OCW119" s="6"/>
      <c r="OCX119" s="6"/>
      <c r="OCY119" s="6"/>
      <c r="OCZ119" s="6"/>
      <c r="ODA119" s="6"/>
      <c r="ODB119" s="6"/>
      <c r="ODC119" s="6"/>
      <c r="ODD119" s="6"/>
      <c r="ODE119" s="6"/>
      <c r="ODF119" s="6"/>
      <c r="ODG119" s="6"/>
      <c r="ODH119" s="6"/>
      <c r="ODI119" s="6"/>
      <c r="ODJ119" s="6"/>
      <c r="ODK119" s="6"/>
      <c r="ODL119" s="6"/>
      <c r="ODM119" s="6"/>
      <c r="ODN119" s="6"/>
      <c r="ODO119" s="6"/>
      <c r="ODP119" s="6"/>
      <c r="ODQ119" s="6"/>
      <c r="ODR119" s="6"/>
      <c r="ODS119" s="6"/>
      <c r="ODT119" s="6"/>
      <c r="ODU119" s="6"/>
      <c r="ODV119" s="6"/>
      <c r="ODW119" s="6"/>
      <c r="ODX119" s="6"/>
      <c r="ODY119" s="6"/>
      <c r="ODZ119" s="6"/>
      <c r="OEA119" s="6"/>
      <c r="OEB119" s="6"/>
      <c r="OEC119" s="6"/>
      <c r="OED119" s="6"/>
      <c r="OEE119" s="6"/>
      <c r="OEF119" s="6"/>
      <c r="OEG119" s="6"/>
      <c r="OEH119" s="6"/>
      <c r="OEI119" s="6"/>
      <c r="OEJ119" s="6"/>
      <c r="OEK119" s="6"/>
      <c r="OEL119" s="6"/>
      <c r="OEM119" s="6"/>
      <c r="OEN119" s="6"/>
      <c r="OEO119" s="6"/>
      <c r="OEP119" s="6"/>
      <c r="OEQ119" s="6"/>
      <c r="OER119" s="6"/>
      <c r="OES119" s="6"/>
      <c r="OET119" s="6"/>
      <c r="OEU119" s="6"/>
      <c r="OEV119" s="6"/>
      <c r="OEW119" s="6"/>
      <c r="OEX119" s="6"/>
      <c r="OEY119" s="6"/>
      <c r="OEZ119" s="6"/>
      <c r="OFA119" s="6"/>
      <c r="OFB119" s="6"/>
      <c r="OFC119" s="6"/>
      <c r="OFD119" s="6"/>
      <c r="OFE119" s="6"/>
      <c r="OFF119" s="6"/>
      <c r="OFG119" s="6"/>
      <c r="OFH119" s="6"/>
      <c r="OFI119" s="6"/>
      <c r="OFJ119" s="6"/>
      <c r="OFK119" s="6"/>
      <c r="OFL119" s="6"/>
      <c r="OFM119" s="6"/>
      <c r="OFN119" s="6"/>
      <c r="OFO119" s="6"/>
      <c r="OFP119" s="6"/>
      <c r="OFQ119" s="6"/>
      <c r="OFR119" s="6"/>
      <c r="OFS119" s="6"/>
      <c r="OFT119" s="6"/>
      <c r="OFU119" s="6"/>
      <c r="OFV119" s="6"/>
      <c r="OFW119" s="6"/>
      <c r="OFX119" s="6"/>
      <c r="OFY119" s="6"/>
      <c r="OFZ119" s="6"/>
      <c r="OGA119" s="6"/>
      <c r="OGB119" s="6"/>
      <c r="OGC119" s="6"/>
      <c r="OGD119" s="6"/>
      <c r="OGE119" s="6"/>
      <c r="OGF119" s="6"/>
      <c r="OGG119" s="6"/>
      <c r="OGH119" s="6"/>
      <c r="OGI119" s="6"/>
      <c r="OGJ119" s="6"/>
      <c r="OGK119" s="6"/>
      <c r="OGL119" s="6"/>
      <c r="OGM119" s="6"/>
      <c r="OGN119" s="6"/>
      <c r="OGO119" s="6"/>
      <c r="OGP119" s="6"/>
      <c r="OGQ119" s="6"/>
      <c r="OGR119" s="6"/>
      <c r="OGS119" s="6"/>
      <c r="OGT119" s="6"/>
      <c r="OGU119" s="6"/>
      <c r="OGV119" s="6"/>
      <c r="OGW119" s="6"/>
      <c r="OGX119" s="6"/>
      <c r="OGY119" s="6"/>
      <c r="OGZ119" s="6"/>
      <c r="OHA119" s="6"/>
      <c r="OHB119" s="6"/>
      <c r="OHC119" s="6"/>
      <c r="OHD119" s="6"/>
      <c r="OHE119" s="6"/>
      <c r="OHF119" s="6"/>
      <c r="OHG119" s="6"/>
      <c r="OHH119" s="6"/>
      <c r="OHI119" s="6"/>
      <c r="OHJ119" s="6"/>
      <c r="OHK119" s="6"/>
      <c r="OHL119" s="6"/>
      <c r="OHM119" s="6"/>
      <c r="OHN119" s="6"/>
      <c r="OHO119" s="6"/>
      <c r="OHP119" s="6"/>
      <c r="OHQ119" s="6"/>
      <c r="OHR119" s="6"/>
      <c r="OHS119" s="6"/>
      <c r="OHT119" s="6"/>
      <c r="OHU119" s="6"/>
      <c r="OHV119" s="6"/>
      <c r="OHW119" s="6"/>
      <c r="OHX119" s="6"/>
      <c r="OHY119" s="6"/>
      <c r="OHZ119" s="6"/>
      <c r="OIA119" s="6"/>
      <c r="OIB119" s="6"/>
      <c r="OIC119" s="6"/>
      <c r="OID119" s="6"/>
      <c r="OIE119" s="6"/>
      <c r="OIF119" s="6"/>
      <c r="OIG119" s="6"/>
      <c r="OIH119" s="6"/>
      <c r="OII119" s="6"/>
      <c r="OIJ119" s="6"/>
      <c r="OIK119" s="6"/>
      <c r="OIL119" s="6"/>
      <c r="OIM119" s="6"/>
      <c r="OIN119" s="6"/>
      <c r="OIO119" s="6"/>
      <c r="OIP119" s="6"/>
      <c r="OIQ119" s="6"/>
      <c r="OIR119" s="6"/>
      <c r="OIS119" s="6"/>
      <c r="OIT119" s="6"/>
      <c r="OIU119" s="6"/>
      <c r="OIV119" s="6"/>
      <c r="OIW119" s="6"/>
      <c r="OIX119" s="6"/>
      <c r="OIY119" s="6"/>
      <c r="OIZ119" s="6"/>
      <c r="OJA119" s="6"/>
      <c r="OJB119" s="6"/>
      <c r="OJC119" s="6"/>
      <c r="OJD119" s="6"/>
      <c r="OJE119" s="6"/>
      <c r="OJF119" s="6"/>
      <c r="OJG119" s="6"/>
      <c r="OJH119" s="6"/>
      <c r="OJI119" s="6"/>
      <c r="OJJ119" s="6"/>
      <c r="OJK119" s="6"/>
      <c r="OJL119" s="6"/>
      <c r="OJM119" s="6"/>
      <c r="OJN119" s="6"/>
      <c r="OJO119" s="6"/>
      <c r="OJP119" s="6"/>
      <c r="OJQ119" s="6"/>
      <c r="OJR119" s="6"/>
      <c r="OJS119" s="6"/>
      <c r="OJT119" s="6"/>
      <c r="OJU119" s="6"/>
      <c r="OJV119" s="6"/>
      <c r="OJW119" s="6"/>
      <c r="OJX119" s="6"/>
      <c r="OJY119" s="6"/>
      <c r="OJZ119" s="6"/>
      <c r="OKA119" s="6"/>
      <c r="OKB119" s="6"/>
      <c r="OKC119" s="6"/>
      <c r="OKD119" s="6"/>
      <c r="OKE119" s="6"/>
      <c r="OKF119" s="6"/>
      <c r="OKG119" s="6"/>
      <c r="OKH119" s="6"/>
      <c r="OKI119" s="6"/>
      <c r="OKJ119" s="6"/>
      <c r="OKK119" s="6"/>
      <c r="OKL119" s="6"/>
      <c r="OKM119" s="6"/>
      <c r="OKN119" s="6"/>
      <c r="OKO119" s="6"/>
      <c r="OKP119" s="6"/>
      <c r="OKQ119" s="6"/>
      <c r="OKR119" s="6"/>
      <c r="OKS119" s="6"/>
      <c r="OKT119" s="6"/>
      <c r="OKU119" s="6"/>
      <c r="OKV119" s="6"/>
      <c r="OKW119" s="6"/>
      <c r="OKX119" s="6"/>
      <c r="OKY119" s="6"/>
      <c r="OKZ119" s="6"/>
      <c r="OLA119" s="6"/>
      <c r="OLB119" s="6"/>
      <c r="OLC119" s="6"/>
      <c r="OLD119" s="6"/>
      <c r="OLE119" s="6"/>
      <c r="OLF119" s="6"/>
      <c r="OLG119" s="6"/>
      <c r="OLH119" s="6"/>
      <c r="OLI119" s="6"/>
      <c r="OLJ119" s="6"/>
      <c r="OLK119" s="6"/>
      <c r="OLL119" s="6"/>
      <c r="OLM119" s="6"/>
      <c r="OLN119" s="6"/>
      <c r="OLO119" s="6"/>
      <c r="OLP119" s="6"/>
      <c r="OLQ119" s="6"/>
      <c r="OLR119" s="6"/>
      <c r="OLS119" s="6"/>
      <c r="OLT119" s="6"/>
      <c r="OLU119" s="6"/>
      <c r="OLV119" s="6"/>
      <c r="OLW119" s="6"/>
      <c r="OLX119" s="6"/>
      <c r="OLY119" s="6"/>
      <c r="OLZ119" s="6"/>
      <c r="OMA119" s="6"/>
      <c r="OMB119" s="6"/>
      <c r="OMC119" s="6"/>
      <c r="OMD119" s="6"/>
      <c r="OME119" s="6"/>
      <c r="OMF119" s="6"/>
      <c r="OMG119" s="6"/>
      <c r="OMH119" s="6"/>
      <c r="OMI119" s="6"/>
      <c r="OMJ119" s="6"/>
      <c r="OMK119" s="6"/>
      <c r="OML119" s="6"/>
      <c r="OMM119" s="6"/>
      <c r="OMN119" s="6"/>
      <c r="OMO119" s="6"/>
      <c r="OMP119" s="6"/>
      <c r="OMQ119" s="6"/>
      <c r="OMR119" s="6"/>
      <c r="OMS119" s="6"/>
      <c r="OMT119" s="6"/>
      <c r="OMU119" s="6"/>
      <c r="OMV119" s="6"/>
      <c r="OMW119" s="6"/>
      <c r="OMX119" s="6"/>
      <c r="OMY119" s="6"/>
      <c r="OMZ119" s="6"/>
      <c r="ONA119" s="6"/>
      <c r="ONB119" s="6"/>
      <c r="ONC119" s="6"/>
      <c r="OND119" s="6"/>
      <c r="ONE119" s="6"/>
      <c r="ONF119" s="6"/>
      <c r="ONG119" s="6"/>
      <c r="ONH119" s="6"/>
      <c r="ONI119" s="6"/>
      <c r="ONJ119" s="6"/>
      <c r="ONK119" s="6"/>
      <c r="ONL119" s="6"/>
      <c r="ONM119" s="6"/>
      <c r="ONN119" s="6"/>
      <c r="ONO119" s="6"/>
      <c r="ONP119" s="6"/>
      <c r="ONQ119" s="6"/>
      <c r="ONR119" s="6"/>
      <c r="ONS119" s="6"/>
      <c r="ONT119" s="6"/>
      <c r="ONU119" s="6"/>
      <c r="ONV119" s="6"/>
      <c r="ONW119" s="6"/>
      <c r="ONX119" s="6"/>
      <c r="ONY119" s="6"/>
      <c r="ONZ119" s="6"/>
      <c r="OOA119" s="6"/>
      <c r="OOB119" s="6"/>
      <c r="OOC119" s="6"/>
      <c r="OOD119" s="6"/>
      <c r="OOE119" s="6"/>
      <c r="OOF119" s="6"/>
      <c r="OOG119" s="6"/>
      <c r="OOH119" s="6"/>
      <c r="OOI119" s="6"/>
      <c r="OOJ119" s="6"/>
      <c r="OOK119" s="6"/>
      <c r="OOL119" s="6"/>
      <c r="OOM119" s="6"/>
      <c r="OON119" s="6"/>
      <c r="OOO119" s="6"/>
      <c r="OOP119" s="6"/>
      <c r="OOQ119" s="6"/>
      <c r="OOR119" s="6"/>
      <c r="OOS119" s="6"/>
      <c r="OOT119" s="6"/>
      <c r="OOU119" s="6"/>
      <c r="OOV119" s="6"/>
      <c r="OOW119" s="6"/>
      <c r="OOX119" s="6"/>
      <c r="OOY119" s="6"/>
      <c r="OOZ119" s="6"/>
      <c r="OPA119" s="6"/>
      <c r="OPB119" s="6"/>
      <c r="OPC119" s="6"/>
      <c r="OPD119" s="6"/>
      <c r="OPE119" s="6"/>
      <c r="OPF119" s="6"/>
      <c r="OPG119" s="6"/>
      <c r="OPH119" s="6"/>
      <c r="OPI119" s="6"/>
      <c r="OPJ119" s="6"/>
      <c r="OPK119" s="6"/>
      <c r="OPL119" s="6"/>
      <c r="OPM119" s="6"/>
      <c r="OPN119" s="6"/>
      <c r="OPO119" s="6"/>
      <c r="OPP119" s="6"/>
      <c r="OPQ119" s="6"/>
      <c r="OPR119" s="6"/>
      <c r="OPS119" s="6"/>
      <c r="OPT119" s="6"/>
      <c r="OPU119" s="6"/>
      <c r="OPV119" s="6"/>
      <c r="OPW119" s="6"/>
      <c r="OPX119" s="6"/>
      <c r="OPY119" s="6"/>
      <c r="OPZ119" s="6"/>
      <c r="OQA119" s="6"/>
      <c r="OQB119" s="6"/>
      <c r="OQC119" s="6"/>
      <c r="OQD119" s="6"/>
      <c r="OQE119" s="6"/>
      <c r="OQF119" s="6"/>
      <c r="OQG119" s="6"/>
      <c r="OQH119" s="6"/>
      <c r="OQI119" s="6"/>
      <c r="OQJ119" s="6"/>
      <c r="OQK119" s="6"/>
      <c r="OQL119" s="6"/>
      <c r="OQM119" s="6"/>
      <c r="OQN119" s="6"/>
      <c r="OQO119" s="6"/>
      <c r="OQP119" s="6"/>
      <c r="OQQ119" s="6"/>
      <c r="OQR119" s="6"/>
      <c r="OQS119" s="6"/>
      <c r="OQT119" s="6"/>
      <c r="OQU119" s="6"/>
      <c r="OQV119" s="6"/>
      <c r="OQW119" s="6"/>
      <c r="OQX119" s="6"/>
      <c r="OQY119" s="6"/>
      <c r="OQZ119" s="6"/>
      <c r="ORA119" s="6"/>
      <c r="ORB119" s="6"/>
      <c r="ORC119" s="6"/>
      <c r="ORD119" s="6"/>
      <c r="ORE119" s="6"/>
      <c r="ORF119" s="6"/>
      <c r="ORG119" s="6"/>
      <c r="ORH119" s="6"/>
      <c r="ORI119" s="6"/>
      <c r="ORJ119" s="6"/>
      <c r="ORK119" s="6"/>
      <c r="ORL119" s="6"/>
      <c r="ORM119" s="6"/>
      <c r="ORN119" s="6"/>
      <c r="ORO119" s="6"/>
      <c r="ORP119" s="6"/>
      <c r="ORQ119" s="6"/>
      <c r="ORR119" s="6"/>
      <c r="ORS119" s="6"/>
      <c r="ORT119" s="6"/>
      <c r="ORU119" s="6"/>
      <c r="ORV119" s="6"/>
      <c r="ORW119" s="6"/>
      <c r="ORX119" s="6"/>
      <c r="ORY119" s="6"/>
      <c r="ORZ119" s="6"/>
      <c r="OSA119" s="6"/>
      <c r="OSB119" s="6"/>
      <c r="OSC119" s="6"/>
      <c r="OSD119" s="6"/>
      <c r="OSE119" s="6"/>
      <c r="OSF119" s="6"/>
      <c r="OSG119" s="6"/>
      <c r="OSH119" s="6"/>
      <c r="OSI119" s="6"/>
      <c r="OSJ119" s="6"/>
      <c r="OSK119" s="6"/>
      <c r="OSL119" s="6"/>
      <c r="OSM119" s="6"/>
      <c r="OSN119" s="6"/>
      <c r="OSO119" s="6"/>
      <c r="OSP119" s="6"/>
      <c r="OSQ119" s="6"/>
      <c r="OSR119" s="6"/>
      <c r="OSS119" s="6"/>
      <c r="OST119" s="6"/>
      <c r="OSU119" s="6"/>
      <c r="OSV119" s="6"/>
      <c r="OSW119" s="6"/>
      <c r="OSX119" s="6"/>
      <c r="OSY119" s="6"/>
      <c r="OSZ119" s="6"/>
      <c r="OTA119" s="6"/>
      <c r="OTB119" s="6"/>
      <c r="OTC119" s="6"/>
      <c r="OTD119" s="6"/>
      <c r="OTE119" s="6"/>
      <c r="OTF119" s="6"/>
      <c r="OTG119" s="6"/>
      <c r="OTH119" s="6"/>
      <c r="OTI119" s="6"/>
      <c r="OTJ119" s="6"/>
      <c r="OTK119" s="6"/>
      <c r="OTL119" s="6"/>
      <c r="OTM119" s="6"/>
      <c r="OTN119" s="6"/>
      <c r="OTO119" s="6"/>
      <c r="OTP119" s="6"/>
      <c r="OTQ119" s="6"/>
      <c r="OTR119" s="6"/>
      <c r="OTS119" s="6"/>
      <c r="OTT119" s="6"/>
      <c r="OTU119" s="6"/>
      <c r="OTV119" s="6"/>
      <c r="OTW119" s="6"/>
      <c r="OTX119" s="6"/>
      <c r="OTY119" s="6"/>
      <c r="OTZ119" s="6"/>
      <c r="OUA119" s="6"/>
      <c r="OUB119" s="6"/>
      <c r="OUC119" s="6"/>
      <c r="OUD119" s="6"/>
      <c r="OUE119" s="6"/>
      <c r="OUF119" s="6"/>
      <c r="OUG119" s="6"/>
      <c r="OUH119" s="6"/>
      <c r="OUI119" s="6"/>
      <c r="OUJ119" s="6"/>
      <c r="OUK119" s="6"/>
      <c r="OUL119" s="6"/>
      <c r="OUM119" s="6"/>
      <c r="OUN119" s="6"/>
      <c r="OUO119" s="6"/>
      <c r="OUP119" s="6"/>
      <c r="OUQ119" s="6"/>
      <c r="OUR119" s="6"/>
      <c r="OUS119" s="6"/>
      <c r="OUT119" s="6"/>
      <c r="OUU119" s="6"/>
      <c r="OUV119" s="6"/>
      <c r="OUW119" s="6"/>
      <c r="OUX119" s="6"/>
      <c r="OUY119" s="6"/>
      <c r="OUZ119" s="6"/>
      <c r="OVA119" s="6"/>
      <c r="OVB119" s="6"/>
      <c r="OVC119" s="6"/>
      <c r="OVD119" s="6"/>
      <c r="OVE119" s="6"/>
      <c r="OVF119" s="6"/>
      <c r="OVG119" s="6"/>
      <c r="OVH119" s="6"/>
      <c r="OVI119" s="6"/>
      <c r="OVJ119" s="6"/>
      <c r="OVK119" s="6"/>
      <c r="OVL119" s="6"/>
      <c r="OVM119" s="6"/>
      <c r="OVN119" s="6"/>
      <c r="OVO119" s="6"/>
      <c r="OVP119" s="6"/>
      <c r="OVQ119" s="6"/>
      <c r="OVR119" s="6"/>
      <c r="OVS119" s="6"/>
      <c r="OVT119" s="6"/>
      <c r="OVU119" s="6"/>
      <c r="OVV119" s="6"/>
      <c r="OVW119" s="6"/>
      <c r="OVX119" s="6"/>
      <c r="OVY119" s="6"/>
      <c r="OVZ119" s="6"/>
      <c r="OWA119" s="6"/>
      <c r="OWB119" s="6"/>
      <c r="OWC119" s="6"/>
      <c r="OWD119" s="6"/>
      <c r="OWE119" s="6"/>
      <c r="OWF119" s="6"/>
      <c r="OWG119" s="6"/>
      <c r="OWH119" s="6"/>
      <c r="OWI119" s="6"/>
      <c r="OWJ119" s="6"/>
      <c r="OWK119" s="6"/>
      <c r="OWL119" s="6"/>
      <c r="OWM119" s="6"/>
      <c r="OWN119" s="6"/>
      <c r="OWO119" s="6"/>
      <c r="OWP119" s="6"/>
      <c r="OWQ119" s="6"/>
      <c r="OWR119" s="6"/>
      <c r="OWS119" s="6"/>
      <c r="OWT119" s="6"/>
      <c r="OWU119" s="6"/>
      <c r="OWV119" s="6"/>
      <c r="OWW119" s="6"/>
      <c r="OWX119" s="6"/>
      <c r="OWY119" s="6"/>
      <c r="OWZ119" s="6"/>
      <c r="OXA119" s="6"/>
      <c r="OXB119" s="6"/>
      <c r="OXC119" s="6"/>
      <c r="OXD119" s="6"/>
      <c r="OXE119" s="6"/>
      <c r="OXF119" s="6"/>
      <c r="OXG119" s="6"/>
      <c r="OXH119" s="6"/>
      <c r="OXI119" s="6"/>
      <c r="OXJ119" s="6"/>
      <c r="OXK119" s="6"/>
      <c r="OXL119" s="6"/>
      <c r="OXM119" s="6"/>
      <c r="OXN119" s="6"/>
      <c r="OXO119" s="6"/>
      <c r="OXP119" s="6"/>
      <c r="OXQ119" s="6"/>
      <c r="OXR119" s="6"/>
      <c r="OXS119" s="6"/>
      <c r="OXT119" s="6"/>
      <c r="OXU119" s="6"/>
      <c r="OXV119" s="6"/>
      <c r="OXW119" s="6"/>
      <c r="OXX119" s="6"/>
      <c r="OXY119" s="6"/>
      <c r="OXZ119" s="6"/>
      <c r="OYA119" s="6"/>
      <c r="OYB119" s="6"/>
      <c r="OYC119" s="6"/>
      <c r="OYD119" s="6"/>
      <c r="OYE119" s="6"/>
      <c r="OYF119" s="6"/>
      <c r="OYG119" s="6"/>
      <c r="OYH119" s="6"/>
      <c r="OYI119" s="6"/>
      <c r="OYJ119" s="6"/>
      <c r="OYK119" s="6"/>
      <c r="OYL119" s="6"/>
      <c r="OYM119" s="6"/>
      <c r="OYN119" s="6"/>
      <c r="OYO119" s="6"/>
      <c r="OYP119" s="6"/>
      <c r="OYQ119" s="6"/>
      <c r="OYR119" s="6"/>
      <c r="OYS119" s="6"/>
      <c r="OYT119" s="6"/>
      <c r="OYU119" s="6"/>
      <c r="OYV119" s="6"/>
      <c r="OYW119" s="6"/>
      <c r="OYX119" s="6"/>
      <c r="OYY119" s="6"/>
      <c r="OYZ119" s="6"/>
      <c r="OZA119" s="6"/>
      <c r="OZB119" s="6"/>
      <c r="OZC119" s="6"/>
      <c r="OZD119" s="6"/>
      <c r="OZE119" s="6"/>
      <c r="OZF119" s="6"/>
      <c r="OZG119" s="6"/>
      <c r="OZH119" s="6"/>
      <c r="OZI119" s="6"/>
      <c r="OZJ119" s="6"/>
      <c r="OZK119" s="6"/>
      <c r="OZL119" s="6"/>
      <c r="OZM119" s="6"/>
      <c r="OZN119" s="6"/>
      <c r="OZO119" s="6"/>
      <c r="OZP119" s="6"/>
      <c r="OZQ119" s="6"/>
      <c r="OZR119" s="6"/>
      <c r="OZS119" s="6"/>
      <c r="OZT119" s="6"/>
      <c r="OZU119" s="6"/>
      <c r="OZV119" s="6"/>
      <c r="OZW119" s="6"/>
      <c r="OZX119" s="6"/>
      <c r="OZY119" s="6"/>
      <c r="OZZ119" s="6"/>
      <c r="PAA119" s="6"/>
      <c r="PAB119" s="6"/>
      <c r="PAC119" s="6"/>
      <c r="PAD119" s="6"/>
      <c r="PAE119" s="6"/>
      <c r="PAF119" s="6"/>
      <c r="PAG119" s="6"/>
      <c r="PAH119" s="6"/>
      <c r="PAI119" s="6"/>
      <c r="PAJ119" s="6"/>
      <c r="PAK119" s="6"/>
      <c r="PAL119" s="6"/>
      <c r="PAM119" s="6"/>
      <c r="PAN119" s="6"/>
      <c r="PAO119" s="6"/>
      <c r="PAP119" s="6"/>
      <c r="PAQ119" s="6"/>
      <c r="PAR119" s="6"/>
      <c r="PAS119" s="6"/>
      <c r="PAT119" s="6"/>
      <c r="PAU119" s="6"/>
      <c r="PAV119" s="6"/>
      <c r="PAW119" s="6"/>
      <c r="PAX119" s="6"/>
      <c r="PAY119" s="6"/>
      <c r="PAZ119" s="6"/>
      <c r="PBA119" s="6"/>
      <c r="PBB119" s="6"/>
      <c r="PBC119" s="6"/>
      <c r="PBD119" s="6"/>
      <c r="PBE119" s="6"/>
      <c r="PBF119" s="6"/>
      <c r="PBG119" s="6"/>
      <c r="PBH119" s="6"/>
      <c r="PBI119" s="6"/>
      <c r="PBJ119" s="6"/>
      <c r="PBK119" s="6"/>
      <c r="PBL119" s="6"/>
      <c r="PBM119" s="6"/>
      <c r="PBN119" s="6"/>
      <c r="PBO119" s="6"/>
      <c r="PBP119" s="6"/>
      <c r="PBQ119" s="6"/>
      <c r="PBR119" s="6"/>
      <c r="PBS119" s="6"/>
      <c r="PBT119" s="6"/>
      <c r="PBU119" s="6"/>
      <c r="PBV119" s="6"/>
      <c r="PBW119" s="6"/>
      <c r="PBX119" s="6"/>
      <c r="PBY119" s="6"/>
      <c r="PBZ119" s="6"/>
      <c r="PCA119" s="6"/>
      <c r="PCB119" s="6"/>
      <c r="PCC119" s="6"/>
      <c r="PCD119" s="6"/>
      <c r="PCE119" s="6"/>
      <c r="PCF119" s="6"/>
      <c r="PCG119" s="6"/>
      <c r="PCH119" s="6"/>
      <c r="PCI119" s="6"/>
      <c r="PCJ119" s="6"/>
      <c r="PCK119" s="6"/>
      <c r="PCL119" s="6"/>
      <c r="PCM119" s="6"/>
      <c r="PCN119" s="6"/>
      <c r="PCO119" s="6"/>
      <c r="PCP119" s="6"/>
      <c r="PCQ119" s="6"/>
      <c r="PCR119" s="6"/>
      <c r="PCS119" s="6"/>
      <c r="PCT119" s="6"/>
      <c r="PCU119" s="6"/>
      <c r="PCV119" s="6"/>
      <c r="PCW119" s="6"/>
      <c r="PCX119" s="6"/>
      <c r="PCY119" s="6"/>
      <c r="PCZ119" s="6"/>
      <c r="PDA119" s="6"/>
      <c r="PDB119" s="6"/>
      <c r="PDC119" s="6"/>
      <c r="PDD119" s="6"/>
      <c r="PDE119" s="6"/>
      <c r="PDF119" s="6"/>
      <c r="PDG119" s="6"/>
      <c r="PDH119" s="6"/>
      <c r="PDI119" s="6"/>
      <c r="PDJ119" s="6"/>
      <c r="PDK119" s="6"/>
      <c r="PDL119" s="6"/>
      <c r="PDM119" s="6"/>
      <c r="PDN119" s="6"/>
      <c r="PDO119" s="6"/>
      <c r="PDP119" s="6"/>
      <c r="PDQ119" s="6"/>
      <c r="PDR119" s="6"/>
      <c r="PDS119" s="6"/>
      <c r="PDT119" s="6"/>
      <c r="PDU119" s="6"/>
      <c r="PDV119" s="6"/>
      <c r="PDW119" s="6"/>
      <c r="PDX119" s="6"/>
      <c r="PDY119" s="6"/>
      <c r="PDZ119" s="6"/>
      <c r="PEA119" s="6"/>
      <c r="PEB119" s="6"/>
      <c r="PEC119" s="6"/>
      <c r="PED119" s="6"/>
      <c r="PEE119" s="6"/>
      <c r="PEF119" s="6"/>
      <c r="PEG119" s="6"/>
      <c r="PEH119" s="6"/>
      <c r="PEI119" s="6"/>
      <c r="PEJ119" s="6"/>
      <c r="PEK119" s="6"/>
      <c r="PEL119" s="6"/>
      <c r="PEM119" s="6"/>
      <c r="PEN119" s="6"/>
      <c r="PEO119" s="6"/>
      <c r="PEP119" s="6"/>
      <c r="PEQ119" s="6"/>
      <c r="PER119" s="6"/>
      <c r="PES119" s="6"/>
      <c r="PET119" s="6"/>
      <c r="PEU119" s="6"/>
      <c r="PEV119" s="6"/>
      <c r="PEW119" s="6"/>
      <c r="PEX119" s="6"/>
      <c r="PEY119" s="6"/>
      <c r="PEZ119" s="6"/>
      <c r="PFA119" s="6"/>
      <c r="PFB119" s="6"/>
      <c r="PFC119" s="6"/>
      <c r="PFD119" s="6"/>
      <c r="PFE119" s="6"/>
      <c r="PFF119" s="6"/>
      <c r="PFG119" s="6"/>
      <c r="PFH119" s="6"/>
      <c r="PFI119" s="6"/>
      <c r="PFJ119" s="6"/>
      <c r="PFK119" s="6"/>
      <c r="PFL119" s="6"/>
      <c r="PFM119" s="6"/>
      <c r="PFN119" s="6"/>
      <c r="PFO119" s="6"/>
      <c r="PFP119" s="6"/>
      <c r="PFQ119" s="6"/>
      <c r="PFR119" s="6"/>
      <c r="PFS119" s="6"/>
      <c r="PFT119" s="6"/>
      <c r="PFU119" s="6"/>
      <c r="PFV119" s="6"/>
      <c r="PFW119" s="6"/>
      <c r="PFX119" s="6"/>
      <c r="PFY119" s="6"/>
      <c r="PFZ119" s="6"/>
      <c r="PGA119" s="6"/>
      <c r="PGB119" s="6"/>
      <c r="PGC119" s="6"/>
      <c r="PGD119" s="6"/>
      <c r="PGE119" s="6"/>
      <c r="PGF119" s="6"/>
      <c r="PGG119" s="6"/>
      <c r="PGH119" s="6"/>
      <c r="PGI119" s="6"/>
      <c r="PGJ119" s="6"/>
      <c r="PGK119" s="6"/>
      <c r="PGL119" s="6"/>
      <c r="PGM119" s="6"/>
      <c r="PGN119" s="6"/>
      <c r="PGO119" s="6"/>
      <c r="PGP119" s="6"/>
      <c r="PGQ119" s="6"/>
      <c r="PGR119" s="6"/>
      <c r="PGS119" s="6"/>
      <c r="PGT119" s="6"/>
      <c r="PGU119" s="6"/>
      <c r="PGV119" s="6"/>
      <c r="PGW119" s="6"/>
      <c r="PGX119" s="6"/>
      <c r="PGY119" s="6"/>
      <c r="PGZ119" s="6"/>
      <c r="PHA119" s="6"/>
      <c r="PHB119" s="6"/>
      <c r="PHC119" s="6"/>
      <c r="PHD119" s="6"/>
      <c r="PHE119" s="6"/>
      <c r="PHF119" s="6"/>
      <c r="PHG119" s="6"/>
      <c r="PHH119" s="6"/>
      <c r="PHI119" s="6"/>
      <c r="PHJ119" s="6"/>
      <c r="PHK119" s="6"/>
      <c r="PHL119" s="6"/>
      <c r="PHM119" s="6"/>
      <c r="PHN119" s="6"/>
      <c r="PHO119" s="6"/>
      <c r="PHP119" s="6"/>
      <c r="PHQ119" s="6"/>
      <c r="PHR119" s="6"/>
      <c r="PHS119" s="6"/>
      <c r="PHT119" s="6"/>
      <c r="PHU119" s="6"/>
      <c r="PHV119" s="6"/>
      <c r="PHW119" s="6"/>
      <c r="PHX119" s="6"/>
      <c r="PHY119" s="6"/>
      <c r="PHZ119" s="6"/>
      <c r="PIA119" s="6"/>
      <c r="PIB119" s="6"/>
      <c r="PIC119" s="6"/>
      <c r="PID119" s="6"/>
      <c r="PIE119" s="6"/>
      <c r="PIF119" s="6"/>
      <c r="PIG119" s="6"/>
      <c r="PIH119" s="6"/>
      <c r="PII119" s="6"/>
      <c r="PIJ119" s="6"/>
      <c r="PIK119" s="6"/>
      <c r="PIL119" s="6"/>
      <c r="PIM119" s="6"/>
      <c r="PIN119" s="6"/>
      <c r="PIO119" s="6"/>
      <c r="PIP119" s="6"/>
      <c r="PIQ119" s="6"/>
      <c r="PIR119" s="6"/>
      <c r="PIS119" s="6"/>
      <c r="PIT119" s="6"/>
      <c r="PIU119" s="6"/>
      <c r="PIV119" s="6"/>
      <c r="PIW119" s="6"/>
      <c r="PIX119" s="6"/>
      <c r="PIY119" s="6"/>
      <c r="PIZ119" s="6"/>
      <c r="PJA119" s="6"/>
      <c r="PJB119" s="6"/>
      <c r="PJC119" s="6"/>
      <c r="PJD119" s="6"/>
      <c r="PJE119" s="6"/>
      <c r="PJF119" s="6"/>
      <c r="PJG119" s="6"/>
      <c r="PJH119" s="6"/>
      <c r="PJI119" s="6"/>
      <c r="PJJ119" s="6"/>
      <c r="PJK119" s="6"/>
      <c r="PJL119" s="6"/>
      <c r="PJM119" s="6"/>
      <c r="PJN119" s="6"/>
      <c r="PJO119" s="6"/>
      <c r="PJP119" s="6"/>
      <c r="PJQ119" s="6"/>
      <c r="PJR119" s="6"/>
      <c r="PJS119" s="6"/>
      <c r="PJT119" s="6"/>
      <c r="PJU119" s="6"/>
      <c r="PJV119" s="6"/>
      <c r="PJW119" s="6"/>
      <c r="PJX119" s="6"/>
      <c r="PJY119" s="6"/>
      <c r="PJZ119" s="6"/>
      <c r="PKA119" s="6"/>
      <c r="PKB119" s="6"/>
      <c r="PKC119" s="6"/>
      <c r="PKD119" s="6"/>
      <c r="PKE119" s="6"/>
      <c r="PKF119" s="6"/>
      <c r="PKG119" s="6"/>
      <c r="PKH119" s="6"/>
      <c r="PKI119" s="6"/>
      <c r="PKJ119" s="6"/>
      <c r="PKK119" s="6"/>
      <c r="PKL119" s="6"/>
      <c r="PKM119" s="6"/>
      <c r="PKN119" s="6"/>
      <c r="PKO119" s="6"/>
      <c r="PKP119" s="6"/>
      <c r="PKQ119" s="6"/>
      <c r="PKR119" s="6"/>
      <c r="PKS119" s="6"/>
      <c r="PKT119" s="6"/>
      <c r="PKU119" s="6"/>
      <c r="PKV119" s="6"/>
      <c r="PKW119" s="6"/>
      <c r="PKX119" s="6"/>
      <c r="PKY119" s="6"/>
      <c r="PKZ119" s="6"/>
      <c r="PLA119" s="6"/>
      <c r="PLB119" s="6"/>
      <c r="PLC119" s="6"/>
      <c r="PLD119" s="6"/>
      <c r="PLE119" s="6"/>
      <c r="PLF119" s="6"/>
      <c r="PLG119" s="6"/>
      <c r="PLH119" s="6"/>
      <c r="PLI119" s="6"/>
      <c r="PLJ119" s="6"/>
      <c r="PLK119" s="6"/>
      <c r="PLL119" s="6"/>
      <c r="PLM119" s="6"/>
      <c r="PLN119" s="6"/>
      <c r="PLO119" s="6"/>
      <c r="PLP119" s="6"/>
      <c r="PLQ119" s="6"/>
      <c r="PLR119" s="6"/>
      <c r="PLS119" s="6"/>
      <c r="PLT119" s="6"/>
      <c r="PLU119" s="6"/>
      <c r="PLV119" s="6"/>
      <c r="PLW119" s="6"/>
      <c r="PLX119" s="6"/>
      <c r="PLY119" s="6"/>
      <c r="PLZ119" s="6"/>
      <c r="PMA119" s="6"/>
      <c r="PMB119" s="6"/>
      <c r="PMC119" s="6"/>
      <c r="PMD119" s="6"/>
      <c r="PME119" s="6"/>
      <c r="PMF119" s="6"/>
      <c r="PMG119" s="6"/>
      <c r="PMH119" s="6"/>
      <c r="PMI119" s="6"/>
      <c r="PMJ119" s="6"/>
      <c r="PMK119" s="6"/>
      <c r="PML119" s="6"/>
      <c r="PMM119" s="6"/>
      <c r="PMN119" s="6"/>
      <c r="PMO119" s="6"/>
      <c r="PMP119" s="6"/>
      <c r="PMQ119" s="6"/>
      <c r="PMR119" s="6"/>
      <c r="PMS119" s="6"/>
      <c r="PMT119" s="6"/>
      <c r="PMU119" s="6"/>
      <c r="PMV119" s="6"/>
      <c r="PMW119" s="6"/>
      <c r="PMX119" s="6"/>
      <c r="PMY119" s="6"/>
      <c r="PMZ119" s="6"/>
      <c r="PNA119" s="6"/>
      <c r="PNB119" s="6"/>
      <c r="PNC119" s="6"/>
      <c r="PND119" s="6"/>
      <c r="PNE119" s="6"/>
      <c r="PNF119" s="6"/>
      <c r="PNG119" s="6"/>
      <c r="PNH119" s="6"/>
      <c r="PNI119" s="6"/>
      <c r="PNJ119" s="6"/>
      <c r="PNK119" s="6"/>
      <c r="PNL119" s="6"/>
      <c r="PNM119" s="6"/>
      <c r="PNN119" s="6"/>
      <c r="PNO119" s="6"/>
      <c r="PNP119" s="6"/>
      <c r="PNQ119" s="6"/>
      <c r="PNR119" s="6"/>
      <c r="PNS119" s="6"/>
      <c r="PNT119" s="6"/>
      <c r="PNU119" s="6"/>
      <c r="PNV119" s="6"/>
      <c r="PNW119" s="6"/>
      <c r="PNX119" s="6"/>
      <c r="PNY119" s="6"/>
      <c r="PNZ119" s="6"/>
      <c r="POA119" s="6"/>
      <c r="POB119" s="6"/>
      <c r="POC119" s="6"/>
      <c r="POD119" s="6"/>
      <c r="POE119" s="6"/>
      <c r="POF119" s="6"/>
      <c r="POG119" s="6"/>
      <c r="POH119" s="6"/>
      <c r="POI119" s="6"/>
      <c r="POJ119" s="6"/>
      <c r="POK119" s="6"/>
      <c r="POL119" s="6"/>
      <c r="POM119" s="6"/>
      <c r="PON119" s="6"/>
      <c r="POO119" s="6"/>
      <c r="POP119" s="6"/>
      <c r="POQ119" s="6"/>
      <c r="POR119" s="6"/>
      <c r="POS119" s="6"/>
      <c r="POT119" s="6"/>
      <c r="POU119" s="6"/>
      <c r="POV119" s="6"/>
      <c r="POW119" s="6"/>
      <c r="POX119" s="6"/>
      <c r="POY119" s="6"/>
      <c r="POZ119" s="6"/>
      <c r="PPA119" s="6"/>
      <c r="PPB119" s="6"/>
      <c r="PPC119" s="6"/>
      <c r="PPD119" s="6"/>
      <c r="PPE119" s="6"/>
      <c r="PPF119" s="6"/>
      <c r="PPG119" s="6"/>
      <c r="PPH119" s="6"/>
      <c r="PPI119" s="6"/>
      <c r="PPJ119" s="6"/>
      <c r="PPK119" s="6"/>
      <c r="PPL119" s="6"/>
      <c r="PPM119" s="6"/>
      <c r="PPN119" s="6"/>
      <c r="PPO119" s="6"/>
      <c r="PPP119" s="6"/>
      <c r="PPQ119" s="6"/>
      <c r="PPR119" s="6"/>
      <c r="PPS119" s="6"/>
      <c r="PPT119" s="6"/>
      <c r="PPU119" s="6"/>
      <c r="PPV119" s="6"/>
      <c r="PPW119" s="6"/>
      <c r="PPX119" s="6"/>
      <c r="PPY119" s="6"/>
      <c r="PPZ119" s="6"/>
      <c r="PQA119" s="6"/>
      <c r="PQB119" s="6"/>
      <c r="PQC119" s="6"/>
      <c r="PQD119" s="6"/>
      <c r="PQE119" s="6"/>
      <c r="PQF119" s="6"/>
      <c r="PQG119" s="6"/>
      <c r="PQH119" s="6"/>
      <c r="PQI119" s="6"/>
      <c r="PQJ119" s="6"/>
      <c r="PQK119" s="6"/>
      <c r="PQL119" s="6"/>
      <c r="PQM119" s="6"/>
      <c r="PQN119" s="6"/>
      <c r="PQO119" s="6"/>
      <c r="PQP119" s="6"/>
      <c r="PQQ119" s="6"/>
      <c r="PQR119" s="6"/>
      <c r="PQS119" s="6"/>
      <c r="PQT119" s="6"/>
      <c r="PQU119" s="6"/>
      <c r="PQV119" s="6"/>
      <c r="PQW119" s="6"/>
      <c r="PQX119" s="6"/>
      <c r="PQY119" s="6"/>
      <c r="PQZ119" s="6"/>
      <c r="PRA119" s="6"/>
      <c r="PRB119" s="6"/>
      <c r="PRC119" s="6"/>
      <c r="PRD119" s="6"/>
      <c r="PRE119" s="6"/>
      <c r="PRF119" s="6"/>
      <c r="PRG119" s="6"/>
      <c r="PRH119" s="6"/>
      <c r="PRI119" s="6"/>
      <c r="PRJ119" s="6"/>
      <c r="PRK119" s="6"/>
      <c r="PRL119" s="6"/>
      <c r="PRM119" s="6"/>
      <c r="PRN119" s="6"/>
      <c r="PRO119" s="6"/>
      <c r="PRP119" s="6"/>
      <c r="PRQ119" s="6"/>
      <c r="PRR119" s="6"/>
      <c r="PRS119" s="6"/>
      <c r="PRT119" s="6"/>
      <c r="PRU119" s="6"/>
      <c r="PRV119" s="6"/>
      <c r="PRW119" s="6"/>
      <c r="PRX119" s="6"/>
      <c r="PRY119" s="6"/>
      <c r="PRZ119" s="6"/>
      <c r="PSA119" s="6"/>
      <c r="PSB119" s="6"/>
      <c r="PSC119" s="6"/>
      <c r="PSD119" s="6"/>
      <c r="PSE119" s="6"/>
      <c r="PSF119" s="6"/>
      <c r="PSG119" s="6"/>
      <c r="PSH119" s="6"/>
      <c r="PSI119" s="6"/>
      <c r="PSJ119" s="6"/>
      <c r="PSK119" s="6"/>
      <c r="PSL119" s="6"/>
      <c r="PSM119" s="6"/>
      <c r="PSN119" s="6"/>
      <c r="PSO119" s="6"/>
      <c r="PSP119" s="6"/>
      <c r="PSQ119" s="6"/>
      <c r="PSR119" s="6"/>
      <c r="PSS119" s="6"/>
      <c r="PST119" s="6"/>
      <c r="PSU119" s="6"/>
      <c r="PSV119" s="6"/>
      <c r="PSW119" s="6"/>
      <c r="PSX119" s="6"/>
      <c r="PSY119" s="6"/>
      <c r="PSZ119" s="6"/>
      <c r="PTA119" s="6"/>
      <c r="PTB119" s="6"/>
      <c r="PTC119" s="6"/>
      <c r="PTD119" s="6"/>
      <c r="PTE119" s="6"/>
      <c r="PTF119" s="6"/>
      <c r="PTG119" s="6"/>
      <c r="PTH119" s="6"/>
      <c r="PTI119" s="6"/>
      <c r="PTJ119" s="6"/>
      <c r="PTK119" s="6"/>
      <c r="PTL119" s="6"/>
      <c r="PTM119" s="6"/>
      <c r="PTN119" s="6"/>
      <c r="PTO119" s="6"/>
      <c r="PTP119" s="6"/>
      <c r="PTQ119" s="6"/>
      <c r="PTR119" s="6"/>
      <c r="PTS119" s="6"/>
      <c r="PTT119" s="6"/>
      <c r="PTU119" s="6"/>
      <c r="PTV119" s="6"/>
      <c r="PTW119" s="6"/>
      <c r="PTX119" s="6"/>
      <c r="PTY119" s="6"/>
      <c r="PTZ119" s="6"/>
      <c r="PUA119" s="6"/>
      <c r="PUB119" s="6"/>
      <c r="PUC119" s="6"/>
      <c r="PUD119" s="6"/>
      <c r="PUE119" s="6"/>
      <c r="PUF119" s="6"/>
      <c r="PUG119" s="6"/>
      <c r="PUH119" s="6"/>
      <c r="PUI119" s="6"/>
      <c r="PUJ119" s="6"/>
      <c r="PUK119" s="6"/>
      <c r="PUL119" s="6"/>
      <c r="PUM119" s="6"/>
      <c r="PUN119" s="6"/>
      <c r="PUO119" s="6"/>
      <c r="PUP119" s="6"/>
      <c r="PUQ119" s="6"/>
      <c r="PUR119" s="6"/>
      <c r="PUS119" s="6"/>
      <c r="PUT119" s="6"/>
      <c r="PUU119" s="6"/>
      <c r="PUV119" s="6"/>
      <c r="PUW119" s="6"/>
      <c r="PUX119" s="6"/>
      <c r="PUY119" s="6"/>
      <c r="PUZ119" s="6"/>
      <c r="PVA119" s="6"/>
      <c r="PVB119" s="6"/>
      <c r="PVC119" s="6"/>
      <c r="PVD119" s="6"/>
      <c r="PVE119" s="6"/>
      <c r="PVF119" s="6"/>
      <c r="PVG119" s="6"/>
      <c r="PVH119" s="6"/>
      <c r="PVI119" s="6"/>
      <c r="PVJ119" s="6"/>
      <c r="PVK119" s="6"/>
      <c r="PVL119" s="6"/>
      <c r="PVM119" s="6"/>
      <c r="PVN119" s="6"/>
      <c r="PVO119" s="6"/>
      <c r="PVP119" s="6"/>
      <c r="PVQ119" s="6"/>
      <c r="PVR119" s="6"/>
      <c r="PVS119" s="6"/>
      <c r="PVT119" s="6"/>
      <c r="PVU119" s="6"/>
      <c r="PVV119" s="6"/>
      <c r="PVW119" s="6"/>
      <c r="PVX119" s="6"/>
      <c r="PVY119" s="6"/>
      <c r="PVZ119" s="6"/>
      <c r="PWA119" s="6"/>
      <c r="PWB119" s="6"/>
      <c r="PWC119" s="6"/>
      <c r="PWD119" s="6"/>
      <c r="PWE119" s="6"/>
      <c r="PWF119" s="6"/>
      <c r="PWG119" s="6"/>
      <c r="PWH119" s="6"/>
      <c r="PWI119" s="6"/>
      <c r="PWJ119" s="6"/>
      <c r="PWK119" s="6"/>
      <c r="PWL119" s="6"/>
      <c r="PWM119" s="6"/>
      <c r="PWN119" s="6"/>
      <c r="PWO119" s="6"/>
      <c r="PWP119" s="6"/>
      <c r="PWQ119" s="6"/>
      <c r="PWR119" s="6"/>
      <c r="PWS119" s="6"/>
      <c r="PWT119" s="6"/>
      <c r="PWU119" s="6"/>
      <c r="PWV119" s="6"/>
      <c r="PWW119" s="6"/>
      <c r="PWX119" s="6"/>
      <c r="PWY119" s="6"/>
      <c r="PWZ119" s="6"/>
      <c r="PXA119" s="6"/>
      <c r="PXB119" s="6"/>
      <c r="PXC119" s="6"/>
      <c r="PXD119" s="6"/>
      <c r="PXE119" s="6"/>
      <c r="PXF119" s="6"/>
      <c r="PXG119" s="6"/>
      <c r="PXH119" s="6"/>
      <c r="PXI119" s="6"/>
      <c r="PXJ119" s="6"/>
      <c r="PXK119" s="6"/>
      <c r="PXL119" s="6"/>
      <c r="PXM119" s="6"/>
      <c r="PXN119" s="6"/>
      <c r="PXO119" s="6"/>
      <c r="PXP119" s="6"/>
      <c r="PXQ119" s="6"/>
      <c r="PXR119" s="6"/>
      <c r="PXS119" s="6"/>
      <c r="PXT119" s="6"/>
      <c r="PXU119" s="6"/>
      <c r="PXV119" s="6"/>
      <c r="PXW119" s="6"/>
      <c r="PXX119" s="6"/>
      <c r="PXY119" s="6"/>
      <c r="PXZ119" s="6"/>
      <c r="PYA119" s="6"/>
      <c r="PYB119" s="6"/>
      <c r="PYC119" s="6"/>
      <c r="PYD119" s="6"/>
      <c r="PYE119" s="6"/>
      <c r="PYF119" s="6"/>
      <c r="PYG119" s="6"/>
      <c r="PYH119" s="6"/>
      <c r="PYI119" s="6"/>
      <c r="PYJ119" s="6"/>
      <c r="PYK119" s="6"/>
      <c r="PYL119" s="6"/>
      <c r="PYM119" s="6"/>
      <c r="PYN119" s="6"/>
      <c r="PYO119" s="6"/>
      <c r="PYP119" s="6"/>
      <c r="PYQ119" s="6"/>
      <c r="PYR119" s="6"/>
      <c r="PYS119" s="6"/>
      <c r="PYT119" s="6"/>
      <c r="PYU119" s="6"/>
      <c r="PYV119" s="6"/>
      <c r="PYW119" s="6"/>
      <c r="PYX119" s="6"/>
      <c r="PYY119" s="6"/>
      <c r="PYZ119" s="6"/>
      <c r="PZA119" s="6"/>
      <c r="PZB119" s="6"/>
      <c r="PZC119" s="6"/>
      <c r="PZD119" s="6"/>
      <c r="PZE119" s="6"/>
      <c r="PZF119" s="6"/>
      <c r="PZG119" s="6"/>
      <c r="PZH119" s="6"/>
      <c r="PZI119" s="6"/>
      <c r="PZJ119" s="6"/>
      <c r="PZK119" s="6"/>
      <c r="PZL119" s="6"/>
      <c r="PZM119" s="6"/>
      <c r="PZN119" s="6"/>
      <c r="PZO119" s="6"/>
      <c r="PZP119" s="6"/>
      <c r="PZQ119" s="6"/>
      <c r="PZR119" s="6"/>
      <c r="PZS119" s="6"/>
      <c r="PZT119" s="6"/>
      <c r="PZU119" s="6"/>
      <c r="PZV119" s="6"/>
      <c r="PZW119" s="6"/>
      <c r="PZX119" s="6"/>
      <c r="PZY119" s="6"/>
      <c r="PZZ119" s="6"/>
      <c r="QAA119" s="6"/>
      <c r="QAB119" s="6"/>
      <c r="QAC119" s="6"/>
      <c r="QAD119" s="6"/>
      <c r="QAE119" s="6"/>
      <c r="QAF119" s="6"/>
      <c r="QAG119" s="6"/>
      <c r="QAH119" s="6"/>
      <c r="QAI119" s="6"/>
      <c r="QAJ119" s="6"/>
      <c r="QAK119" s="6"/>
      <c r="QAL119" s="6"/>
      <c r="QAM119" s="6"/>
      <c r="QAN119" s="6"/>
      <c r="QAO119" s="6"/>
      <c r="QAP119" s="6"/>
      <c r="QAQ119" s="6"/>
      <c r="QAR119" s="6"/>
      <c r="QAS119" s="6"/>
      <c r="QAT119" s="6"/>
      <c r="QAU119" s="6"/>
      <c r="QAV119" s="6"/>
      <c r="QAW119" s="6"/>
      <c r="QAX119" s="6"/>
      <c r="QAY119" s="6"/>
      <c r="QAZ119" s="6"/>
      <c r="QBA119" s="6"/>
      <c r="QBB119" s="6"/>
      <c r="QBC119" s="6"/>
      <c r="QBD119" s="6"/>
      <c r="QBE119" s="6"/>
      <c r="QBF119" s="6"/>
      <c r="QBG119" s="6"/>
      <c r="QBH119" s="6"/>
      <c r="QBI119" s="6"/>
      <c r="QBJ119" s="6"/>
      <c r="QBK119" s="6"/>
      <c r="QBL119" s="6"/>
      <c r="QBM119" s="6"/>
      <c r="QBN119" s="6"/>
      <c r="QBO119" s="6"/>
      <c r="QBP119" s="6"/>
      <c r="QBQ119" s="6"/>
      <c r="QBR119" s="6"/>
      <c r="QBS119" s="6"/>
      <c r="QBT119" s="6"/>
      <c r="QBU119" s="6"/>
      <c r="QBV119" s="6"/>
      <c r="QBW119" s="6"/>
      <c r="QBX119" s="6"/>
      <c r="QBY119" s="6"/>
      <c r="QBZ119" s="6"/>
      <c r="QCA119" s="6"/>
      <c r="QCB119" s="6"/>
      <c r="QCC119" s="6"/>
      <c r="QCD119" s="6"/>
      <c r="QCE119" s="6"/>
      <c r="QCF119" s="6"/>
      <c r="QCG119" s="6"/>
      <c r="QCH119" s="6"/>
      <c r="QCI119" s="6"/>
      <c r="QCJ119" s="6"/>
      <c r="QCK119" s="6"/>
      <c r="QCL119" s="6"/>
      <c r="QCM119" s="6"/>
      <c r="QCN119" s="6"/>
      <c r="QCO119" s="6"/>
      <c r="QCP119" s="6"/>
      <c r="QCQ119" s="6"/>
      <c r="QCR119" s="6"/>
      <c r="QCS119" s="6"/>
      <c r="QCT119" s="6"/>
      <c r="QCU119" s="6"/>
      <c r="QCV119" s="6"/>
      <c r="QCW119" s="6"/>
      <c r="QCX119" s="6"/>
      <c r="QCY119" s="6"/>
      <c r="QCZ119" s="6"/>
      <c r="QDA119" s="6"/>
      <c r="QDB119" s="6"/>
      <c r="QDC119" s="6"/>
      <c r="QDD119" s="6"/>
      <c r="QDE119" s="6"/>
      <c r="QDF119" s="6"/>
      <c r="QDG119" s="6"/>
      <c r="QDH119" s="6"/>
      <c r="QDI119" s="6"/>
      <c r="QDJ119" s="6"/>
      <c r="QDK119" s="6"/>
      <c r="QDL119" s="6"/>
      <c r="QDM119" s="6"/>
      <c r="QDN119" s="6"/>
      <c r="QDO119" s="6"/>
      <c r="QDP119" s="6"/>
      <c r="QDQ119" s="6"/>
      <c r="QDR119" s="6"/>
      <c r="QDS119" s="6"/>
      <c r="QDT119" s="6"/>
      <c r="QDU119" s="6"/>
      <c r="QDV119" s="6"/>
      <c r="QDW119" s="6"/>
      <c r="QDX119" s="6"/>
      <c r="QDY119" s="6"/>
      <c r="QDZ119" s="6"/>
      <c r="QEA119" s="6"/>
      <c r="QEB119" s="6"/>
      <c r="QEC119" s="6"/>
      <c r="QED119" s="6"/>
      <c r="QEE119" s="6"/>
      <c r="QEF119" s="6"/>
      <c r="QEG119" s="6"/>
      <c r="QEH119" s="6"/>
      <c r="QEI119" s="6"/>
      <c r="QEJ119" s="6"/>
      <c r="QEK119" s="6"/>
      <c r="QEL119" s="6"/>
      <c r="QEM119" s="6"/>
      <c r="QEN119" s="6"/>
      <c r="QEO119" s="6"/>
      <c r="QEP119" s="6"/>
      <c r="QEQ119" s="6"/>
      <c r="QER119" s="6"/>
      <c r="QES119" s="6"/>
      <c r="QET119" s="6"/>
      <c r="QEU119" s="6"/>
      <c r="QEV119" s="6"/>
      <c r="QEW119" s="6"/>
      <c r="QEX119" s="6"/>
      <c r="QEY119" s="6"/>
      <c r="QEZ119" s="6"/>
      <c r="QFA119" s="6"/>
      <c r="QFB119" s="6"/>
      <c r="QFC119" s="6"/>
      <c r="QFD119" s="6"/>
      <c r="QFE119" s="6"/>
      <c r="QFF119" s="6"/>
      <c r="QFG119" s="6"/>
      <c r="QFH119" s="6"/>
      <c r="QFI119" s="6"/>
      <c r="QFJ119" s="6"/>
      <c r="QFK119" s="6"/>
      <c r="QFL119" s="6"/>
      <c r="QFM119" s="6"/>
      <c r="QFN119" s="6"/>
      <c r="QFO119" s="6"/>
      <c r="QFP119" s="6"/>
      <c r="QFQ119" s="6"/>
      <c r="QFR119" s="6"/>
      <c r="QFS119" s="6"/>
      <c r="QFT119" s="6"/>
      <c r="QFU119" s="6"/>
      <c r="QFV119" s="6"/>
      <c r="QFW119" s="6"/>
      <c r="QFX119" s="6"/>
      <c r="QFY119" s="6"/>
      <c r="QFZ119" s="6"/>
      <c r="QGA119" s="6"/>
      <c r="QGB119" s="6"/>
      <c r="QGC119" s="6"/>
      <c r="QGD119" s="6"/>
      <c r="QGE119" s="6"/>
      <c r="QGF119" s="6"/>
      <c r="QGG119" s="6"/>
      <c r="QGH119" s="6"/>
      <c r="QGI119" s="6"/>
      <c r="QGJ119" s="6"/>
      <c r="QGK119" s="6"/>
      <c r="QGL119" s="6"/>
      <c r="QGM119" s="6"/>
      <c r="QGN119" s="6"/>
      <c r="QGO119" s="6"/>
      <c r="QGP119" s="6"/>
      <c r="QGQ119" s="6"/>
      <c r="QGR119" s="6"/>
      <c r="QGS119" s="6"/>
      <c r="QGT119" s="6"/>
      <c r="QGU119" s="6"/>
      <c r="QGV119" s="6"/>
      <c r="QGW119" s="6"/>
      <c r="QGX119" s="6"/>
      <c r="QGY119" s="6"/>
      <c r="QGZ119" s="6"/>
      <c r="QHA119" s="6"/>
      <c r="QHB119" s="6"/>
      <c r="QHC119" s="6"/>
      <c r="QHD119" s="6"/>
      <c r="QHE119" s="6"/>
      <c r="QHF119" s="6"/>
      <c r="QHG119" s="6"/>
      <c r="QHH119" s="6"/>
      <c r="QHI119" s="6"/>
      <c r="QHJ119" s="6"/>
      <c r="QHK119" s="6"/>
      <c r="QHL119" s="6"/>
      <c r="QHM119" s="6"/>
      <c r="QHN119" s="6"/>
      <c r="QHO119" s="6"/>
      <c r="QHP119" s="6"/>
      <c r="QHQ119" s="6"/>
      <c r="QHR119" s="6"/>
      <c r="QHS119" s="6"/>
      <c r="QHT119" s="6"/>
      <c r="QHU119" s="6"/>
      <c r="QHV119" s="6"/>
      <c r="QHW119" s="6"/>
      <c r="QHX119" s="6"/>
      <c r="QHY119" s="6"/>
      <c r="QHZ119" s="6"/>
      <c r="QIA119" s="6"/>
      <c r="QIB119" s="6"/>
      <c r="QIC119" s="6"/>
      <c r="QID119" s="6"/>
      <c r="QIE119" s="6"/>
      <c r="QIF119" s="6"/>
      <c r="QIG119" s="6"/>
      <c r="QIH119" s="6"/>
      <c r="QII119" s="6"/>
      <c r="QIJ119" s="6"/>
      <c r="QIK119" s="6"/>
      <c r="QIL119" s="6"/>
      <c r="QIM119" s="6"/>
      <c r="QIN119" s="6"/>
      <c r="QIO119" s="6"/>
      <c r="QIP119" s="6"/>
      <c r="QIQ119" s="6"/>
      <c r="QIR119" s="6"/>
      <c r="QIS119" s="6"/>
      <c r="QIT119" s="6"/>
      <c r="QIU119" s="6"/>
      <c r="QIV119" s="6"/>
      <c r="QIW119" s="6"/>
      <c r="QIX119" s="6"/>
      <c r="QIY119" s="6"/>
      <c r="QIZ119" s="6"/>
      <c r="QJA119" s="6"/>
      <c r="QJB119" s="6"/>
      <c r="QJC119" s="6"/>
      <c r="QJD119" s="6"/>
      <c r="QJE119" s="6"/>
      <c r="QJF119" s="6"/>
      <c r="QJG119" s="6"/>
      <c r="QJH119" s="6"/>
      <c r="QJI119" s="6"/>
      <c r="QJJ119" s="6"/>
      <c r="QJK119" s="6"/>
      <c r="QJL119" s="6"/>
      <c r="QJM119" s="6"/>
      <c r="QJN119" s="6"/>
      <c r="QJO119" s="6"/>
      <c r="QJP119" s="6"/>
      <c r="QJQ119" s="6"/>
      <c r="QJR119" s="6"/>
      <c r="QJS119" s="6"/>
      <c r="QJT119" s="6"/>
      <c r="QJU119" s="6"/>
      <c r="QJV119" s="6"/>
      <c r="QJW119" s="6"/>
      <c r="QJX119" s="6"/>
      <c r="QJY119" s="6"/>
      <c r="QJZ119" s="6"/>
      <c r="QKA119" s="6"/>
      <c r="QKB119" s="6"/>
      <c r="QKC119" s="6"/>
      <c r="QKD119" s="6"/>
      <c r="QKE119" s="6"/>
      <c r="QKF119" s="6"/>
      <c r="QKG119" s="6"/>
      <c r="QKH119" s="6"/>
      <c r="QKI119" s="6"/>
      <c r="QKJ119" s="6"/>
      <c r="QKK119" s="6"/>
      <c r="QKL119" s="6"/>
      <c r="QKM119" s="6"/>
      <c r="QKN119" s="6"/>
      <c r="QKO119" s="6"/>
      <c r="QKP119" s="6"/>
      <c r="QKQ119" s="6"/>
      <c r="QKR119" s="6"/>
      <c r="QKS119" s="6"/>
      <c r="QKT119" s="6"/>
      <c r="QKU119" s="6"/>
      <c r="QKV119" s="6"/>
      <c r="QKW119" s="6"/>
      <c r="QKX119" s="6"/>
      <c r="QKY119" s="6"/>
      <c r="QKZ119" s="6"/>
      <c r="QLA119" s="6"/>
      <c r="QLB119" s="6"/>
      <c r="QLC119" s="6"/>
      <c r="QLD119" s="6"/>
      <c r="QLE119" s="6"/>
      <c r="QLF119" s="6"/>
      <c r="QLG119" s="6"/>
      <c r="QLH119" s="6"/>
      <c r="QLI119" s="6"/>
      <c r="QLJ119" s="6"/>
      <c r="QLK119" s="6"/>
      <c r="QLL119" s="6"/>
      <c r="QLM119" s="6"/>
      <c r="QLN119" s="6"/>
      <c r="QLO119" s="6"/>
      <c r="QLP119" s="6"/>
      <c r="QLQ119" s="6"/>
      <c r="QLR119" s="6"/>
      <c r="QLS119" s="6"/>
      <c r="QLT119" s="6"/>
      <c r="QLU119" s="6"/>
      <c r="QLV119" s="6"/>
      <c r="QLW119" s="6"/>
      <c r="QLX119" s="6"/>
      <c r="QLY119" s="6"/>
      <c r="QLZ119" s="6"/>
      <c r="QMA119" s="6"/>
      <c r="QMB119" s="6"/>
      <c r="QMC119" s="6"/>
      <c r="QMD119" s="6"/>
      <c r="QME119" s="6"/>
      <c r="QMF119" s="6"/>
      <c r="QMG119" s="6"/>
      <c r="QMH119" s="6"/>
      <c r="QMI119" s="6"/>
      <c r="QMJ119" s="6"/>
      <c r="QMK119" s="6"/>
      <c r="QML119" s="6"/>
      <c r="QMM119" s="6"/>
      <c r="QMN119" s="6"/>
      <c r="QMO119" s="6"/>
      <c r="QMP119" s="6"/>
      <c r="QMQ119" s="6"/>
      <c r="QMR119" s="6"/>
      <c r="QMS119" s="6"/>
      <c r="QMT119" s="6"/>
      <c r="QMU119" s="6"/>
      <c r="QMV119" s="6"/>
      <c r="QMW119" s="6"/>
      <c r="QMX119" s="6"/>
      <c r="QMY119" s="6"/>
      <c r="QMZ119" s="6"/>
      <c r="QNA119" s="6"/>
      <c r="QNB119" s="6"/>
      <c r="QNC119" s="6"/>
      <c r="QND119" s="6"/>
      <c r="QNE119" s="6"/>
      <c r="QNF119" s="6"/>
      <c r="QNG119" s="6"/>
      <c r="QNH119" s="6"/>
      <c r="QNI119" s="6"/>
      <c r="QNJ119" s="6"/>
      <c r="QNK119" s="6"/>
      <c r="QNL119" s="6"/>
      <c r="QNM119" s="6"/>
      <c r="QNN119" s="6"/>
      <c r="QNO119" s="6"/>
      <c r="QNP119" s="6"/>
      <c r="QNQ119" s="6"/>
      <c r="QNR119" s="6"/>
      <c r="QNS119" s="6"/>
      <c r="QNT119" s="6"/>
      <c r="QNU119" s="6"/>
      <c r="QNV119" s="6"/>
      <c r="QNW119" s="6"/>
      <c r="QNX119" s="6"/>
      <c r="QNY119" s="6"/>
      <c r="QNZ119" s="6"/>
      <c r="QOA119" s="6"/>
      <c r="QOB119" s="6"/>
      <c r="QOC119" s="6"/>
      <c r="QOD119" s="6"/>
      <c r="QOE119" s="6"/>
      <c r="QOF119" s="6"/>
      <c r="QOG119" s="6"/>
      <c r="QOH119" s="6"/>
      <c r="QOI119" s="6"/>
      <c r="QOJ119" s="6"/>
      <c r="QOK119" s="6"/>
      <c r="QOL119" s="6"/>
      <c r="QOM119" s="6"/>
      <c r="QON119" s="6"/>
      <c r="QOO119" s="6"/>
      <c r="QOP119" s="6"/>
      <c r="QOQ119" s="6"/>
      <c r="QOR119" s="6"/>
      <c r="QOS119" s="6"/>
      <c r="QOT119" s="6"/>
      <c r="QOU119" s="6"/>
      <c r="QOV119" s="6"/>
      <c r="QOW119" s="6"/>
      <c r="QOX119" s="6"/>
      <c r="QOY119" s="6"/>
      <c r="QOZ119" s="6"/>
      <c r="QPA119" s="6"/>
      <c r="QPB119" s="6"/>
      <c r="QPC119" s="6"/>
      <c r="QPD119" s="6"/>
      <c r="QPE119" s="6"/>
      <c r="QPF119" s="6"/>
      <c r="QPG119" s="6"/>
      <c r="QPH119" s="6"/>
      <c r="QPI119" s="6"/>
      <c r="QPJ119" s="6"/>
      <c r="QPK119" s="6"/>
      <c r="QPL119" s="6"/>
      <c r="QPM119" s="6"/>
      <c r="QPN119" s="6"/>
      <c r="QPO119" s="6"/>
      <c r="QPP119" s="6"/>
      <c r="QPQ119" s="6"/>
      <c r="QPR119" s="6"/>
      <c r="QPS119" s="6"/>
      <c r="QPT119" s="6"/>
      <c r="QPU119" s="6"/>
      <c r="QPV119" s="6"/>
      <c r="QPW119" s="6"/>
      <c r="QPX119" s="6"/>
      <c r="QPY119" s="6"/>
      <c r="QPZ119" s="6"/>
      <c r="QQA119" s="6"/>
      <c r="QQB119" s="6"/>
      <c r="QQC119" s="6"/>
      <c r="QQD119" s="6"/>
      <c r="QQE119" s="6"/>
      <c r="QQF119" s="6"/>
      <c r="QQG119" s="6"/>
      <c r="QQH119" s="6"/>
      <c r="QQI119" s="6"/>
      <c r="QQJ119" s="6"/>
      <c r="QQK119" s="6"/>
      <c r="QQL119" s="6"/>
      <c r="QQM119" s="6"/>
      <c r="QQN119" s="6"/>
      <c r="QQO119" s="6"/>
      <c r="QQP119" s="6"/>
      <c r="QQQ119" s="6"/>
      <c r="QQR119" s="6"/>
      <c r="QQS119" s="6"/>
      <c r="QQT119" s="6"/>
      <c r="QQU119" s="6"/>
      <c r="QQV119" s="6"/>
      <c r="QQW119" s="6"/>
      <c r="QQX119" s="6"/>
      <c r="QQY119" s="6"/>
      <c r="QQZ119" s="6"/>
      <c r="QRA119" s="6"/>
      <c r="QRB119" s="6"/>
      <c r="QRC119" s="6"/>
      <c r="QRD119" s="6"/>
      <c r="QRE119" s="6"/>
      <c r="QRF119" s="6"/>
      <c r="QRG119" s="6"/>
      <c r="QRH119" s="6"/>
      <c r="QRI119" s="6"/>
      <c r="QRJ119" s="6"/>
      <c r="QRK119" s="6"/>
      <c r="QRL119" s="6"/>
      <c r="QRM119" s="6"/>
      <c r="QRN119" s="6"/>
      <c r="QRO119" s="6"/>
      <c r="QRP119" s="6"/>
      <c r="QRQ119" s="6"/>
      <c r="QRR119" s="6"/>
      <c r="QRS119" s="6"/>
      <c r="QRT119" s="6"/>
      <c r="QRU119" s="6"/>
      <c r="QRV119" s="6"/>
      <c r="QRW119" s="6"/>
      <c r="QRX119" s="6"/>
      <c r="QRY119" s="6"/>
      <c r="QRZ119" s="6"/>
      <c r="QSA119" s="6"/>
      <c r="QSB119" s="6"/>
      <c r="QSC119" s="6"/>
      <c r="QSD119" s="6"/>
      <c r="QSE119" s="6"/>
      <c r="QSF119" s="6"/>
      <c r="QSG119" s="6"/>
      <c r="QSH119" s="6"/>
      <c r="QSI119" s="6"/>
      <c r="QSJ119" s="6"/>
      <c r="QSK119" s="6"/>
      <c r="QSL119" s="6"/>
      <c r="QSM119" s="6"/>
      <c r="QSN119" s="6"/>
      <c r="QSO119" s="6"/>
      <c r="QSP119" s="6"/>
      <c r="QSQ119" s="6"/>
      <c r="QSR119" s="6"/>
      <c r="QSS119" s="6"/>
      <c r="QST119" s="6"/>
      <c r="QSU119" s="6"/>
      <c r="QSV119" s="6"/>
      <c r="QSW119" s="6"/>
      <c r="QSX119" s="6"/>
      <c r="QSY119" s="6"/>
      <c r="QSZ119" s="6"/>
      <c r="QTA119" s="6"/>
      <c r="QTB119" s="6"/>
      <c r="QTC119" s="6"/>
      <c r="QTD119" s="6"/>
      <c r="QTE119" s="6"/>
      <c r="QTF119" s="6"/>
      <c r="QTG119" s="6"/>
      <c r="QTH119" s="6"/>
      <c r="QTI119" s="6"/>
      <c r="QTJ119" s="6"/>
      <c r="QTK119" s="6"/>
      <c r="QTL119" s="6"/>
      <c r="QTM119" s="6"/>
      <c r="QTN119" s="6"/>
      <c r="QTO119" s="6"/>
      <c r="QTP119" s="6"/>
      <c r="QTQ119" s="6"/>
      <c r="QTR119" s="6"/>
      <c r="QTS119" s="6"/>
      <c r="QTT119" s="6"/>
      <c r="QTU119" s="6"/>
      <c r="QTV119" s="6"/>
      <c r="QTW119" s="6"/>
      <c r="QTX119" s="6"/>
      <c r="QTY119" s="6"/>
      <c r="QTZ119" s="6"/>
      <c r="QUA119" s="6"/>
      <c r="QUB119" s="6"/>
      <c r="QUC119" s="6"/>
      <c r="QUD119" s="6"/>
      <c r="QUE119" s="6"/>
      <c r="QUF119" s="6"/>
      <c r="QUG119" s="6"/>
      <c r="QUH119" s="6"/>
      <c r="QUI119" s="6"/>
      <c r="QUJ119" s="6"/>
      <c r="QUK119" s="6"/>
      <c r="QUL119" s="6"/>
      <c r="QUM119" s="6"/>
      <c r="QUN119" s="6"/>
      <c r="QUO119" s="6"/>
      <c r="QUP119" s="6"/>
      <c r="QUQ119" s="6"/>
      <c r="QUR119" s="6"/>
      <c r="QUS119" s="6"/>
      <c r="QUT119" s="6"/>
      <c r="QUU119" s="6"/>
      <c r="QUV119" s="6"/>
      <c r="QUW119" s="6"/>
      <c r="QUX119" s="6"/>
      <c r="QUY119" s="6"/>
      <c r="QUZ119" s="6"/>
      <c r="QVA119" s="6"/>
      <c r="QVB119" s="6"/>
      <c r="QVC119" s="6"/>
      <c r="QVD119" s="6"/>
      <c r="QVE119" s="6"/>
      <c r="QVF119" s="6"/>
      <c r="QVG119" s="6"/>
      <c r="QVH119" s="6"/>
      <c r="QVI119" s="6"/>
      <c r="QVJ119" s="6"/>
      <c r="QVK119" s="6"/>
      <c r="QVL119" s="6"/>
      <c r="QVM119" s="6"/>
      <c r="QVN119" s="6"/>
      <c r="QVO119" s="6"/>
      <c r="QVP119" s="6"/>
      <c r="QVQ119" s="6"/>
      <c r="QVR119" s="6"/>
      <c r="QVS119" s="6"/>
      <c r="QVT119" s="6"/>
      <c r="QVU119" s="6"/>
      <c r="QVV119" s="6"/>
      <c r="QVW119" s="6"/>
      <c r="QVX119" s="6"/>
      <c r="QVY119" s="6"/>
      <c r="QVZ119" s="6"/>
      <c r="QWA119" s="6"/>
      <c r="QWB119" s="6"/>
      <c r="QWC119" s="6"/>
      <c r="QWD119" s="6"/>
      <c r="QWE119" s="6"/>
      <c r="QWF119" s="6"/>
      <c r="QWG119" s="6"/>
      <c r="QWH119" s="6"/>
      <c r="QWI119" s="6"/>
      <c r="QWJ119" s="6"/>
      <c r="QWK119" s="6"/>
      <c r="QWL119" s="6"/>
      <c r="QWM119" s="6"/>
      <c r="QWN119" s="6"/>
      <c r="QWO119" s="6"/>
      <c r="QWP119" s="6"/>
      <c r="QWQ119" s="6"/>
      <c r="QWR119" s="6"/>
      <c r="QWS119" s="6"/>
      <c r="QWT119" s="6"/>
      <c r="QWU119" s="6"/>
      <c r="QWV119" s="6"/>
      <c r="QWW119" s="6"/>
      <c r="QWX119" s="6"/>
      <c r="QWY119" s="6"/>
      <c r="QWZ119" s="6"/>
      <c r="QXA119" s="6"/>
      <c r="QXB119" s="6"/>
      <c r="QXC119" s="6"/>
      <c r="QXD119" s="6"/>
      <c r="QXE119" s="6"/>
      <c r="QXF119" s="6"/>
      <c r="QXG119" s="6"/>
      <c r="QXH119" s="6"/>
      <c r="QXI119" s="6"/>
      <c r="QXJ119" s="6"/>
      <c r="QXK119" s="6"/>
      <c r="QXL119" s="6"/>
      <c r="QXM119" s="6"/>
      <c r="QXN119" s="6"/>
      <c r="QXO119" s="6"/>
      <c r="QXP119" s="6"/>
      <c r="QXQ119" s="6"/>
      <c r="QXR119" s="6"/>
      <c r="QXS119" s="6"/>
      <c r="QXT119" s="6"/>
      <c r="QXU119" s="6"/>
      <c r="QXV119" s="6"/>
      <c r="QXW119" s="6"/>
      <c r="QXX119" s="6"/>
      <c r="QXY119" s="6"/>
      <c r="QXZ119" s="6"/>
      <c r="QYA119" s="6"/>
      <c r="QYB119" s="6"/>
      <c r="QYC119" s="6"/>
      <c r="QYD119" s="6"/>
      <c r="QYE119" s="6"/>
      <c r="QYF119" s="6"/>
      <c r="QYG119" s="6"/>
      <c r="QYH119" s="6"/>
      <c r="QYI119" s="6"/>
      <c r="QYJ119" s="6"/>
      <c r="QYK119" s="6"/>
      <c r="QYL119" s="6"/>
      <c r="QYM119" s="6"/>
      <c r="QYN119" s="6"/>
      <c r="QYO119" s="6"/>
      <c r="QYP119" s="6"/>
      <c r="QYQ119" s="6"/>
      <c r="QYR119" s="6"/>
      <c r="QYS119" s="6"/>
      <c r="QYT119" s="6"/>
      <c r="QYU119" s="6"/>
      <c r="QYV119" s="6"/>
      <c r="QYW119" s="6"/>
      <c r="QYX119" s="6"/>
      <c r="QYY119" s="6"/>
      <c r="QYZ119" s="6"/>
      <c r="QZA119" s="6"/>
      <c r="QZB119" s="6"/>
      <c r="QZC119" s="6"/>
      <c r="QZD119" s="6"/>
      <c r="QZE119" s="6"/>
      <c r="QZF119" s="6"/>
      <c r="QZG119" s="6"/>
      <c r="QZH119" s="6"/>
      <c r="QZI119" s="6"/>
      <c r="QZJ119" s="6"/>
      <c r="QZK119" s="6"/>
      <c r="QZL119" s="6"/>
      <c r="QZM119" s="6"/>
      <c r="QZN119" s="6"/>
      <c r="QZO119" s="6"/>
      <c r="QZP119" s="6"/>
      <c r="QZQ119" s="6"/>
      <c r="QZR119" s="6"/>
      <c r="QZS119" s="6"/>
      <c r="QZT119" s="6"/>
      <c r="QZU119" s="6"/>
      <c r="QZV119" s="6"/>
      <c r="QZW119" s="6"/>
      <c r="QZX119" s="6"/>
      <c r="QZY119" s="6"/>
      <c r="QZZ119" s="6"/>
      <c r="RAA119" s="6"/>
      <c r="RAB119" s="6"/>
      <c r="RAC119" s="6"/>
      <c r="RAD119" s="6"/>
      <c r="RAE119" s="6"/>
      <c r="RAF119" s="6"/>
      <c r="RAG119" s="6"/>
      <c r="RAH119" s="6"/>
      <c r="RAI119" s="6"/>
      <c r="RAJ119" s="6"/>
      <c r="RAK119" s="6"/>
      <c r="RAL119" s="6"/>
      <c r="RAM119" s="6"/>
      <c r="RAN119" s="6"/>
      <c r="RAO119" s="6"/>
      <c r="RAP119" s="6"/>
      <c r="RAQ119" s="6"/>
      <c r="RAR119" s="6"/>
      <c r="RAS119" s="6"/>
      <c r="RAT119" s="6"/>
      <c r="RAU119" s="6"/>
      <c r="RAV119" s="6"/>
      <c r="RAW119" s="6"/>
      <c r="RAX119" s="6"/>
      <c r="RAY119" s="6"/>
      <c r="RAZ119" s="6"/>
      <c r="RBA119" s="6"/>
      <c r="RBB119" s="6"/>
      <c r="RBC119" s="6"/>
      <c r="RBD119" s="6"/>
      <c r="RBE119" s="6"/>
      <c r="RBF119" s="6"/>
      <c r="RBG119" s="6"/>
      <c r="RBH119" s="6"/>
      <c r="RBI119" s="6"/>
      <c r="RBJ119" s="6"/>
      <c r="RBK119" s="6"/>
      <c r="RBL119" s="6"/>
      <c r="RBM119" s="6"/>
      <c r="RBN119" s="6"/>
      <c r="RBO119" s="6"/>
      <c r="RBP119" s="6"/>
      <c r="RBQ119" s="6"/>
      <c r="RBR119" s="6"/>
      <c r="RBS119" s="6"/>
      <c r="RBT119" s="6"/>
      <c r="RBU119" s="6"/>
      <c r="RBV119" s="6"/>
      <c r="RBW119" s="6"/>
      <c r="RBX119" s="6"/>
      <c r="RBY119" s="6"/>
      <c r="RBZ119" s="6"/>
      <c r="RCA119" s="6"/>
      <c r="RCB119" s="6"/>
      <c r="RCC119" s="6"/>
      <c r="RCD119" s="6"/>
      <c r="RCE119" s="6"/>
      <c r="RCF119" s="6"/>
      <c r="RCG119" s="6"/>
      <c r="RCH119" s="6"/>
      <c r="RCI119" s="6"/>
      <c r="RCJ119" s="6"/>
      <c r="RCK119" s="6"/>
      <c r="RCL119" s="6"/>
      <c r="RCM119" s="6"/>
      <c r="RCN119" s="6"/>
      <c r="RCO119" s="6"/>
      <c r="RCP119" s="6"/>
      <c r="RCQ119" s="6"/>
      <c r="RCR119" s="6"/>
      <c r="RCS119" s="6"/>
      <c r="RCT119" s="6"/>
      <c r="RCU119" s="6"/>
      <c r="RCV119" s="6"/>
      <c r="RCW119" s="6"/>
      <c r="RCX119" s="6"/>
      <c r="RCY119" s="6"/>
      <c r="RCZ119" s="6"/>
      <c r="RDA119" s="6"/>
      <c r="RDB119" s="6"/>
      <c r="RDC119" s="6"/>
      <c r="RDD119" s="6"/>
      <c r="RDE119" s="6"/>
      <c r="RDF119" s="6"/>
      <c r="RDG119" s="6"/>
      <c r="RDH119" s="6"/>
      <c r="RDI119" s="6"/>
      <c r="RDJ119" s="6"/>
      <c r="RDK119" s="6"/>
      <c r="RDL119" s="6"/>
      <c r="RDM119" s="6"/>
      <c r="RDN119" s="6"/>
      <c r="RDO119" s="6"/>
      <c r="RDP119" s="6"/>
      <c r="RDQ119" s="6"/>
      <c r="RDR119" s="6"/>
      <c r="RDS119" s="6"/>
      <c r="RDT119" s="6"/>
      <c r="RDU119" s="6"/>
      <c r="RDV119" s="6"/>
      <c r="RDW119" s="6"/>
      <c r="RDX119" s="6"/>
      <c r="RDY119" s="6"/>
      <c r="RDZ119" s="6"/>
      <c r="REA119" s="6"/>
      <c r="REB119" s="6"/>
      <c r="REC119" s="6"/>
      <c r="RED119" s="6"/>
      <c r="REE119" s="6"/>
      <c r="REF119" s="6"/>
      <c r="REG119" s="6"/>
      <c r="REH119" s="6"/>
      <c r="REI119" s="6"/>
      <c r="REJ119" s="6"/>
      <c r="REK119" s="6"/>
      <c r="REL119" s="6"/>
      <c r="REM119" s="6"/>
      <c r="REN119" s="6"/>
      <c r="REO119" s="6"/>
      <c r="REP119" s="6"/>
      <c r="REQ119" s="6"/>
      <c r="RER119" s="6"/>
      <c r="RES119" s="6"/>
      <c r="RET119" s="6"/>
      <c r="REU119" s="6"/>
      <c r="REV119" s="6"/>
      <c r="REW119" s="6"/>
      <c r="REX119" s="6"/>
      <c r="REY119" s="6"/>
      <c r="REZ119" s="6"/>
      <c r="RFA119" s="6"/>
      <c r="RFB119" s="6"/>
      <c r="RFC119" s="6"/>
      <c r="RFD119" s="6"/>
      <c r="RFE119" s="6"/>
      <c r="RFF119" s="6"/>
      <c r="RFG119" s="6"/>
      <c r="RFH119" s="6"/>
      <c r="RFI119" s="6"/>
      <c r="RFJ119" s="6"/>
      <c r="RFK119" s="6"/>
      <c r="RFL119" s="6"/>
      <c r="RFM119" s="6"/>
      <c r="RFN119" s="6"/>
      <c r="RFO119" s="6"/>
      <c r="RFP119" s="6"/>
      <c r="RFQ119" s="6"/>
      <c r="RFR119" s="6"/>
      <c r="RFS119" s="6"/>
      <c r="RFT119" s="6"/>
      <c r="RFU119" s="6"/>
      <c r="RFV119" s="6"/>
      <c r="RFW119" s="6"/>
      <c r="RFX119" s="6"/>
      <c r="RFY119" s="6"/>
      <c r="RFZ119" s="6"/>
      <c r="RGA119" s="6"/>
      <c r="RGB119" s="6"/>
      <c r="RGC119" s="6"/>
      <c r="RGD119" s="6"/>
      <c r="RGE119" s="6"/>
      <c r="RGF119" s="6"/>
      <c r="RGG119" s="6"/>
      <c r="RGH119" s="6"/>
      <c r="RGI119" s="6"/>
      <c r="RGJ119" s="6"/>
      <c r="RGK119" s="6"/>
      <c r="RGL119" s="6"/>
      <c r="RGM119" s="6"/>
      <c r="RGN119" s="6"/>
      <c r="RGO119" s="6"/>
      <c r="RGP119" s="6"/>
      <c r="RGQ119" s="6"/>
      <c r="RGR119" s="6"/>
      <c r="RGS119" s="6"/>
      <c r="RGT119" s="6"/>
      <c r="RGU119" s="6"/>
      <c r="RGV119" s="6"/>
      <c r="RGW119" s="6"/>
      <c r="RGX119" s="6"/>
      <c r="RGY119" s="6"/>
      <c r="RGZ119" s="6"/>
      <c r="RHA119" s="6"/>
      <c r="RHB119" s="6"/>
      <c r="RHC119" s="6"/>
      <c r="RHD119" s="6"/>
      <c r="RHE119" s="6"/>
      <c r="RHF119" s="6"/>
      <c r="RHG119" s="6"/>
      <c r="RHH119" s="6"/>
      <c r="RHI119" s="6"/>
      <c r="RHJ119" s="6"/>
      <c r="RHK119" s="6"/>
      <c r="RHL119" s="6"/>
      <c r="RHM119" s="6"/>
      <c r="RHN119" s="6"/>
      <c r="RHO119" s="6"/>
      <c r="RHP119" s="6"/>
      <c r="RHQ119" s="6"/>
      <c r="RHR119" s="6"/>
      <c r="RHS119" s="6"/>
      <c r="RHT119" s="6"/>
      <c r="RHU119" s="6"/>
      <c r="RHV119" s="6"/>
      <c r="RHW119" s="6"/>
      <c r="RHX119" s="6"/>
      <c r="RHY119" s="6"/>
      <c r="RHZ119" s="6"/>
      <c r="RIA119" s="6"/>
      <c r="RIB119" s="6"/>
      <c r="RIC119" s="6"/>
      <c r="RID119" s="6"/>
      <c r="RIE119" s="6"/>
      <c r="RIF119" s="6"/>
      <c r="RIG119" s="6"/>
      <c r="RIH119" s="6"/>
      <c r="RII119" s="6"/>
      <c r="RIJ119" s="6"/>
      <c r="RIK119" s="6"/>
      <c r="RIL119" s="6"/>
      <c r="RIM119" s="6"/>
      <c r="RIN119" s="6"/>
      <c r="RIO119" s="6"/>
      <c r="RIP119" s="6"/>
      <c r="RIQ119" s="6"/>
      <c r="RIR119" s="6"/>
      <c r="RIS119" s="6"/>
      <c r="RIT119" s="6"/>
      <c r="RIU119" s="6"/>
      <c r="RIV119" s="6"/>
      <c r="RIW119" s="6"/>
      <c r="RIX119" s="6"/>
      <c r="RIY119" s="6"/>
      <c r="RIZ119" s="6"/>
      <c r="RJA119" s="6"/>
      <c r="RJB119" s="6"/>
      <c r="RJC119" s="6"/>
      <c r="RJD119" s="6"/>
      <c r="RJE119" s="6"/>
      <c r="RJF119" s="6"/>
      <c r="RJG119" s="6"/>
      <c r="RJH119" s="6"/>
      <c r="RJI119" s="6"/>
      <c r="RJJ119" s="6"/>
      <c r="RJK119" s="6"/>
      <c r="RJL119" s="6"/>
      <c r="RJM119" s="6"/>
      <c r="RJN119" s="6"/>
      <c r="RJO119" s="6"/>
      <c r="RJP119" s="6"/>
      <c r="RJQ119" s="6"/>
      <c r="RJR119" s="6"/>
      <c r="RJS119" s="6"/>
      <c r="RJT119" s="6"/>
      <c r="RJU119" s="6"/>
      <c r="RJV119" s="6"/>
      <c r="RJW119" s="6"/>
      <c r="RJX119" s="6"/>
      <c r="RJY119" s="6"/>
      <c r="RJZ119" s="6"/>
      <c r="RKA119" s="6"/>
      <c r="RKB119" s="6"/>
      <c r="RKC119" s="6"/>
      <c r="RKD119" s="6"/>
      <c r="RKE119" s="6"/>
      <c r="RKF119" s="6"/>
      <c r="RKG119" s="6"/>
      <c r="RKH119" s="6"/>
      <c r="RKI119" s="6"/>
      <c r="RKJ119" s="6"/>
      <c r="RKK119" s="6"/>
      <c r="RKL119" s="6"/>
      <c r="RKM119" s="6"/>
      <c r="RKN119" s="6"/>
      <c r="RKO119" s="6"/>
      <c r="RKP119" s="6"/>
      <c r="RKQ119" s="6"/>
      <c r="RKR119" s="6"/>
      <c r="RKS119" s="6"/>
      <c r="RKT119" s="6"/>
      <c r="RKU119" s="6"/>
      <c r="RKV119" s="6"/>
      <c r="RKW119" s="6"/>
      <c r="RKX119" s="6"/>
      <c r="RKY119" s="6"/>
      <c r="RKZ119" s="6"/>
      <c r="RLA119" s="6"/>
      <c r="RLB119" s="6"/>
      <c r="RLC119" s="6"/>
      <c r="RLD119" s="6"/>
      <c r="RLE119" s="6"/>
      <c r="RLF119" s="6"/>
      <c r="RLG119" s="6"/>
      <c r="RLH119" s="6"/>
      <c r="RLI119" s="6"/>
      <c r="RLJ119" s="6"/>
      <c r="RLK119" s="6"/>
      <c r="RLL119" s="6"/>
      <c r="RLM119" s="6"/>
      <c r="RLN119" s="6"/>
      <c r="RLO119" s="6"/>
      <c r="RLP119" s="6"/>
      <c r="RLQ119" s="6"/>
      <c r="RLR119" s="6"/>
      <c r="RLS119" s="6"/>
      <c r="RLT119" s="6"/>
      <c r="RLU119" s="6"/>
      <c r="RLV119" s="6"/>
      <c r="RLW119" s="6"/>
      <c r="RLX119" s="6"/>
      <c r="RLY119" s="6"/>
      <c r="RLZ119" s="6"/>
      <c r="RMA119" s="6"/>
      <c r="RMB119" s="6"/>
      <c r="RMC119" s="6"/>
      <c r="RMD119" s="6"/>
      <c r="RME119" s="6"/>
      <c r="RMF119" s="6"/>
      <c r="RMG119" s="6"/>
      <c r="RMH119" s="6"/>
      <c r="RMI119" s="6"/>
      <c r="RMJ119" s="6"/>
      <c r="RMK119" s="6"/>
      <c r="RML119" s="6"/>
      <c r="RMM119" s="6"/>
      <c r="RMN119" s="6"/>
      <c r="RMO119" s="6"/>
      <c r="RMP119" s="6"/>
      <c r="RMQ119" s="6"/>
      <c r="RMR119" s="6"/>
      <c r="RMS119" s="6"/>
      <c r="RMT119" s="6"/>
      <c r="RMU119" s="6"/>
      <c r="RMV119" s="6"/>
      <c r="RMW119" s="6"/>
      <c r="RMX119" s="6"/>
      <c r="RMY119" s="6"/>
      <c r="RMZ119" s="6"/>
      <c r="RNA119" s="6"/>
      <c r="RNB119" s="6"/>
      <c r="RNC119" s="6"/>
      <c r="RND119" s="6"/>
      <c r="RNE119" s="6"/>
      <c r="RNF119" s="6"/>
      <c r="RNG119" s="6"/>
      <c r="RNH119" s="6"/>
      <c r="RNI119" s="6"/>
      <c r="RNJ119" s="6"/>
      <c r="RNK119" s="6"/>
      <c r="RNL119" s="6"/>
      <c r="RNM119" s="6"/>
      <c r="RNN119" s="6"/>
      <c r="RNO119" s="6"/>
      <c r="RNP119" s="6"/>
      <c r="RNQ119" s="6"/>
      <c r="RNR119" s="6"/>
      <c r="RNS119" s="6"/>
      <c r="RNT119" s="6"/>
      <c r="RNU119" s="6"/>
      <c r="RNV119" s="6"/>
      <c r="RNW119" s="6"/>
      <c r="RNX119" s="6"/>
      <c r="RNY119" s="6"/>
      <c r="RNZ119" s="6"/>
      <c r="ROA119" s="6"/>
      <c r="ROB119" s="6"/>
      <c r="ROC119" s="6"/>
      <c r="ROD119" s="6"/>
      <c r="ROE119" s="6"/>
      <c r="ROF119" s="6"/>
      <c r="ROG119" s="6"/>
      <c r="ROH119" s="6"/>
      <c r="ROI119" s="6"/>
      <c r="ROJ119" s="6"/>
      <c r="ROK119" s="6"/>
      <c r="ROL119" s="6"/>
      <c r="ROM119" s="6"/>
      <c r="RON119" s="6"/>
      <c r="ROO119" s="6"/>
      <c r="ROP119" s="6"/>
      <c r="ROQ119" s="6"/>
      <c r="ROR119" s="6"/>
      <c r="ROS119" s="6"/>
      <c r="ROT119" s="6"/>
      <c r="ROU119" s="6"/>
      <c r="ROV119" s="6"/>
      <c r="ROW119" s="6"/>
      <c r="ROX119" s="6"/>
      <c r="ROY119" s="6"/>
      <c r="ROZ119" s="6"/>
      <c r="RPA119" s="6"/>
      <c r="RPB119" s="6"/>
      <c r="RPC119" s="6"/>
      <c r="RPD119" s="6"/>
      <c r="RPE119" s="6"/>
      <c r="RPF119" s="6"/>
      <c r="RPG119" s="6"/>
      <c r="RPH119" s="6"/>
      <c r="RPI119" s="6"/>
      <c r="RPJ119" s="6"/>
      <c r="RPK119" s="6"/>
      <c r="RPL119" s="6"/>
      <c r="RPM119" s="6"/>
      <c r="RPN119" s="6"/>
      <c r="RPO119" s="6"/>
      <c r="RPP119" s="6"/>
      <c r="RPQ119" s="6"/>
      <c r="RPR119" s="6"/>
      <c r="RPS119" s="6"/>
      <c r="RPT119" s="6"/>
      <c r="RPU119" s="6"/>
      <c r="RPV119" s="6"/>
      <c r="RPW119" s="6"/>
      <c r="RPX119" s="6"/>
      <c r="RPY119" s="6"/>
      <c r="RPZ119" s="6"/>
      <c r="RQA119" s="6"/>
      <c r="RQB119" s="6"/>
      <c r="RQC119" s="6"/>
      <c r="RQD119" s="6"/>
      <c r="RQE119" s="6"/>
      <c r="RQF119" s="6"/>
      <c r="RQG119" s="6"/>
      <c r="RQH119" s="6"/>
      <c r="RQI119" s="6"/>
      <c r="RQJ119" s="6"/>
      <c r="RQK119" s="6"/>
      <c r="RQL119" s="6"/>
      <c r="RQM119" s="6"/>
      <c r="RQN119" s="6"/>
      <c r="RQO119" s="6"/>
      <c r="RQP119" s="6"/>
      <c r="RQQ119" s="6"/>
      <c r="RQR119" s="6"/>
      <c r="RQS119" s="6"/>
      <c r="RQT119" s="6"/>
      <c r="RQU119" s="6"/>
      <c r="RQV119" s="6"/>
      <c r="RQW119" s="6"/>
      <c r="RQX119" s="6"/>
      <c r="RQY119" s="6"/>
      <c r="RQZ119" s="6"/>
      <c r="RRA119" s="6"/>
      <c r="RRB119" s="6"/>
      <c r="RRC119" s="6"/>
      <c r="RRD119" s="6"/>
      <c r="RRE119" s="6"/>
      <c r="RRF119" s="6"/>
      <c r="RRG119" s="6"/>
      <c r="RRH119" s="6"/>
      <c r="RRI119" s="6"/>
      <c r="RRJ119" s="6"/>
      <c r="RRK119" s="6"/>
      <c r="RRL119" s="6"/>
      <c r="RRM119" s="6"/>
      <c r="RRN119" s="6"/>
      <c r="RRO119" s="6"/>
      <c r="RRP119" s="6"/>
      <c r="RRQ119" s="6"/>
      <c r="RRR119" s="6"/>
      <c r="RRS119" s="6"/>
      <c r="RRT119" s="6"/>
      <c r="RRU119" s="6"/>
      <c r="RRV119" s="6"/>
      <c r="RRW119" s="6"/>
      <c r="RRX119" s="6"/>
      <c r="RRY119" s="6"/>
      <c r="RRZ119" s="6"/>
      <c r="RSA119" s="6"/>
      <c r="RSB119" s="6"/>
      <c r="RSC119" s="6"/>
      <c r="RSD119" s="6"/>
      <c r="RSE119" s="6"/>
      <c r="RSF119" s="6"/>
      <c r="RSG119" s="6"/>
      <c r="RSH119" s="6"/>
      <c r="RSI119" s="6"/>
      <c r="RSJ119" s="6"/>
      <c r="RSK119" s="6"/>
      <c r="RSL119" s="6"/>
      <c r="RSM119" s="6"/>
      <c r="RSN119" s="6"/>
      <c r="RSO119" s="6"/>
      <c r="RSP119" s="6"/>
      <c r="RSQ119" s="6"/>
      <c r="RSR119" s="6"/>
      <c r="RSS119" s="6"/>
      <c r="RST119" s="6"/>
      <c r="RSU119" s="6"/>
      <c r="RSV119" s="6"/>
      <c r="RSW119" s="6"/>
      <c r="RSX119" s="6"/>
      <c r="RSY119" s="6"/>
      <c r="RSZ119" s="6"/>
      <c r="RTA119" s="6"/>
      <c r="RTB119" s="6"/>
      <c r="RTC119" s="6"/>
      <c r="RTD119" s="6"/>
      <c r="RTE119" s="6"/>
      <c r="RTF119" s="6"/>
      <c r="RTG119" s="6"/>
      <c r="RTH119" s="6"/>
      <c r="RTI119" s="6"/>
      <c r="RTJ119" s="6"/>
      <c r="RTK119" s="6"/>
      <c r="RTL119" s="6"/>
      <c r="RTM119" s="6"/>
      <c r="RTN119" s="6"/>
      <c r="RTO119" s="6"/>
      <c r="RTP119" s="6"/>
      <c r="RTQ119" s="6"/>
      <c r="RTR119" s="6"/>
      <c r="RTS119" s="6"/>
      <c r="RTT119" s="6"/>
      <c r="RTU119" s="6"/>
      <c r="RTV119" s="6"/>
      <c r="RTW119" s="6"/>
      <c r="RTX119" s="6"/>
      <c r="RTY119" s="6"/>
      <c r="RTZ119" s="6"/>
      <c r="RUA119" s="6"/>
      <c r="RUB119" s="6"/>
      <c r="RUC119" s="6"/>
      <c r="RUD119" s="6"/>
      <c r="RUE119" s="6"/>
      <c r="RUF119" s="6"/>
      <c r="RUG119" s="6"/>
      <c r="RUH119" s="6"/>
      <c r="RUI119" s="6"/>
      <c r="RUJ119" s="6"/>
      <c r="RUK119" s="6"/>
      <c r="RUL119" s="6"/>
      <c r="RUM119" s="6"/>
      <c r="RUN119" s="6"/>
      <c r="RUO119" s="6"/>
      <c r="RUP119" s="6"/>
      <c r="RUQ119" s="6"/>
      <c r="RUR119" s="6"/>
      <c r="RUS119" s="6"/>
      <c r="RUT119" s="6"/>
      <c r="RUU119" s="6"/>
      <c r="RUV119" s="6"/>
      <c r="RUW119" s="6"/>
      <c r="RUX119" s="6"/>
      <c r="RUY119" s="6"/>
      <c r="RUZ119" s="6"/>
      <c r="RVA119" s="6"/>
      <c r="RVB119" s="6"/>
      <c r="RVC119" s="6"/>
      <c r="RVD119" s="6"/>
      <c r="RVE119" s="6"/>
      <c r="RVF119" s="6"/>
      <c r="RVG119" s="6"/>
      <c r="RVH119" s="6"/>
      <c r="RVI119" s="6"/>
      <c r="RVJ119" s="6"/>
      <c r="RVK119" s="6"/>
      <c r="RVL119" s="6"/>
      <c r="RVM119" s="6"/>
      <c r="RVN119" s="6"/>
      <c r="RVO119" s="6"/>
      <c r="RVP119" s="6"/>
      <c r="RVQ119" s="6"/>
      <c r="RVR119" s="6"/>
      <c r="RVS119" s="6"/>
      <c r="RVT119" s="6"/>
      <c r="RVU119" s="6"/>
      <c r="RVV119" s="6"/>
      <c r="RVW119" s="6"/>
      <c r="RVX119" s="6"/>
      <c r="RVY119" s="6"/>
      <c r="RVZ119" s="6"/>
      <c r="RWA119" s="6"/>
      <c r="RWB119" s="6"/>
      <c r="RWC119" s="6"/>
      <c r="RWD119" s="6"/>
      <c r="RWE119" s="6"/>
      <c r="RWF119" s="6"/>
      <c r="RWG119" s="6"/>
      <c r="RWH119" s="6"/>
      <c r="RWI119" s="6"/>
      <c r="RWJ119" s="6"/>
      <c r="RWK119" s="6"/>
      <c r="RWL119" s="6"/>
      <c r="RWM119" s="6"/>
      <c r="RWN119" s="6"/>
      <c r="RWO119" s="6"/>
      <c r="RWP119" s="6"/>
      <c r="RWQ119" s="6"/>
      <c r="RWR119" s="6"/>
      <c r="RWS119" s="6"/>
      <c r="RWT119" s="6"/>
      <c r="RWU119" s="6"/>
      <c r="RWV119" s="6"/>
      <c r="RWW119" s="6"/>
      <c r="RWX119" s="6"/>
      <c r="RWY119" s="6"/>
      <c r="RWZ119" s="6"/>
      <c r="RXA119" s="6"/>
      <c r="RXB119" s="6"/>
      <c r="RXC119" s="6"/>
      <c r="RXD119" s="6"/>
      <c r="RXE119" s="6"/>
      <c r="RXF119" s="6"/>
      <c r="RXG119" s="6"/>
      <c r="RXH119" s="6"/>
      <c r="RXI119" s="6"/>
      <c r="RXJ119" s="6"/>
      <c r="RXK119" s="6"/>
      <c r="RXL119" s="6"/>
      <c r="RXM119" s="6"/>
      <c r="RXN119" s="6"/>
      <c r="RXO119" s="6"/>
      <c r="RXP119" s="6"/>
      <c r="RXQ119" s="6"/>
      <c r="RXR119" s="6"/>
      <c r="RXS119" s="6"/>
      <c r="RXT119" s="6"/>
      <c r="RXU119" s="6"/>
      <c r="RXV119" s="6"/>
      <c r="RXW119" s="6"/>
      <c r="RXX119" s="6"/>
      <c r="RXY119" s="6"/>
      <c r="RXZ119" s="6"/>
      <c r="RYA119" s="6"/>
      <c r="RYB119" s="6"/>
      <c r="RYC119" s="6"/>
      <c r="RYD119" s="6"/>
      <c r="RYE119" s="6"/>
      <c r="RYF119" s="6"/>
      <c r="RYG119" s="6"/>
      <c r="RYH119" s="6"/>
      <c r="RYI119" s="6"/>
      <c r="RYJ119" s="6"/>
      <c r="RYK119" s="6"/>
      <c r="RYL119" s="6"/>
      <c r="RYM119" s="6"/>
      <c r="RYN119" s="6"/>
      <c r="RYO119" s="6"/>
      <c r="RYP119" s="6"/>
      <c r="RYQ119" s="6"/>
      <c r="RYR119" s="6"/>
      <c r="RYS119" s="6"/>
      <c r="RYT119" s="6"/>
      <c r="RYU119" s="6"/>
      <c r="RYV119" s="6"/>
      <c r="RYW119" s="6"/>
      <c r="RYX119" s="6"/>
      <c r="RYY119" s="6"/>
      <c r="RYZ119" s="6"/>
      <c r="RZA119" s="6"/>
      <c r="RZB119" s="6"/>
      <c r="RZC119" s="6"/>
      <c r="RZD119" s="6"/>
      <c r="RZE119" s="6"/>
      <c r="RZF119" s="6"/>
      <c r="RZG119" s="6"/>
      <c r="RZH119" s="6"/>
      <c r="RZI119" s="6"/>
      <c r="RZJ119" s="6"/>
      <c r="RZK119" s="6"/>
      <c r="RZL119" s="6"/>
      <c r="RZM119" s="6"/>
      <c r="RZN119" s="6"/>
      <c r="RZO119" s="6"/>
      <c r="RZP119" s="6"/>
      <c r="RZQ119" s="6"/>
      <c r="RZR119" s="6"/>
      <c r="RZS119" s="6"/>
      <c r="RZT119" s="6"/>
      <c r="RZU119" s="6"/>
      <c r="RZV119" s="6"/>
      <c r="RZW119" s="6"/>
      <c r="RZX119" s="6"/>
      <c r="RZY119" s="6"/>
      <c r="RZZ119" s="6"/>
      <c r="SAA119" s="6"/>
      <c r="SAB119" s="6"/>
      <c r="SAC119" s="6"/>
      <c r="SAD119" s="6"/>
      <c r="SAE119" s="6"/>
      <c r="SAF119" s="6"/>
      <c r="SAG119" s="6"/>
      <c r="SAH119" s="6"/>
      <c r="SAI119" s="6"/>
      <c r="SAJ119" s="6"/>
      <c r="SAK119" s="6"/>
      <c r="SAL119" s="6"/>
      <c r="SAM119" s="6"/>
      <c r="SAN119" s="6"/>
      <c r="SAO119" s="6"/>
      <c r="SAP119" s="6"/>
      <c r="SAQ119" s="6"/>
      <c r="SAR119" s="6"/>
      <c r="SAS119" s="6"/>
      <c r="SAT119" s="6"/>
      <c r="SAU119" s="6"/>
      <c r="SAV119" s="6"/>
      <c r="SAW119" s="6"/>
      <c r="SAX119" s="6"/>
      <c r="SAY119" s="6"/>
      <c r="SAZ119" s="6"/>
      <c r="SBA119" s="6"/>
      <c r="SBB119" s="6"/>
      <c r="SBC119" s="6"/>
      <c r="SBD119" s="6"/>
      <c r="SBE119" s="6"/>
      <c r="SBF119" s="6"/>
      <c r="SBG119" s="6"/>
      <c r="SBH119" s="6"/>
      <c r="SBI119" s="6"/>
      <c r="SBJ119" s="6"/>
      <c r="SBK119" s="6"/>
      <c r="SBL119" s="6"/>
      <c r="SBM119" s="6"/>
      <c r="SBN119" s="6"/>
      <c r="SBO119" s="6"/>
      <c r="SBP119" s="6"/>
      <c r="SBQ119" s="6"/>
      <c r="SBR119" s="6"/>
      <c r="SBS119" s="6"/>
      <c r="SBT119" s="6"/>
      <c r="SBU119" s="6"/>
      <c r="SBV119" s="6"/>
      <c r="SBW119" s="6"/>
      <c r="SBX119" s="6"/>
      <c r="SBY119" s="6"/>
      <c r="SBZ119" s="6"/>
      <c r="SCA119" s="6"/>
      <c r="SCB119" s="6"/>
      <c r="SCC119" s="6"/>
      <c r="SCD119" s="6"/>
      <c r="SCE119" s="6"/>
      <c r="SCF119" s="6"/>
      <c r="SCG119" s="6"/>
      <c r="SCH119" s="6"/>
      <c r="SCI119" s="6"/>
      <c r="SCJ119" s="6"/>
      <c r="SCK119" s="6"/>
      <c r="SCL119" s="6"/>
      <c r="SCM119" s="6"/>
      <c r="SCN119" s="6"/>
      <c r="SCO119" s="6"/>
      <c r="SCP119" s="6"/>
      <c r="SCQ119" s="6"/>
      <c r="SCR119" s="6"/>
      <c r="SCS119" s="6"/>
      <c r="SCT119" s="6"/>
      <c r="SCU119" s="6"/>
      <c r="SCV119" s="6"/>
      <c r="SCW119" s="6"/>
      <c r="SCX119" s="6"/>
      <c r="SCY119" s="6"/>
      <c r="SCZ119" s="6"/>
      <c r="SDA119" s="6"/>
      <c r="SDB119" s="6"/>
      <c r="SDC119" s="6"/>
      <c r="SDD119" s="6"/>
      <c r="SDE119" s="6"/>
      <c r="SDF119" s="6"/>
      <c r="SDG119" s="6"/>
      <c r="SDH119" s="6"/>
      <c r="SDI119" s="6"/>
      <c r="SDJ119" s="6"/>
      <c r="SDK119" s="6"/>
      <c r="SDL119" s="6"/>
      <c r="SDM119" s="6"/>
      <c r="SDN119" s="6"/>
      <c r="SDO119" s="6"/>
      <c r="SDP119" s="6"/>
      <c r="SDQ119" s="6"/>
      <c r="SDR119" s="6"/>
      <c r="SDS119" s="6"/>
      <c r="SDT119" s="6"/>
      <c r="SDU119" s="6"/>
      <c r="SDV119" s="6"/>
      <c r="SDW119" s="6"/>
      <c r="SDX119" s="6"/>
      <c r="SDY119" s="6"/>
      <c r="SDZ119" s="6"/>
      <c r="SEA119" s="6"/>
      <c r="SEB119" s="6"/>
      <c r="SEC119" s="6"/>
      <c r="SED119" s="6"/>
      <c r="SEE119" s="6"/>
      <c r="SEF119" s="6"/>
      <c r="SEG119" s="6"/>
      <c r="SEH119" s="6"/>
      <c r="SEI119" s="6"/>
      <c r="SEJ119" s="6"/>
      <c r="SEK119" s="6"/>
      <c r="SEL119" s="6"/>
      <c r="SEM119" s="6"/>
      <c r="SEN119" s="6"/>
      <c r="SEO119" s="6"/>
      <c r="SEP119" s="6"/>
      <c r="SEQ119" s="6"/>
      <c r="SER119" s="6"/>
      <c r="SES119" s="6"/>
      <c r="SET119" s="6"/>
      <c r="SEU119" s="6"/>
      <c r="SEV119" s="6"/>
      <c r="SEW119" s="6"/>
      <c r="SEX119" s="6"/>
      <c r="SEY119" s="6"/>
      <c r="SEZ119" s="6"/>
      <c r="SFA119" s="6"/>
      <c r="SFB119" s="6"/>
      <c r="SFC119" s="6"/>
      <c r="SFD119" s="6"/>
      <c r="SFE119" s="6"/>
      <c r="SFF119" s="6"/>
      <c r="SFG119" s="6"/>
      <c r="SFH119" s="6"/>
      <c r="SFI119" s="6"/>
      <c r="SFJ119" s="6"/>
      <c r="SFK119" s="6"/>
      <c r="SFL119" s="6"/>
      <c r="SFM119" s="6"/>
      <c r="SFN119" s="6"/>
      <c r="SFO119" s="6"/>
      <c r="SFP119" s="6"/>
      <c r="SFQ119" s="6"/>
      <c r="SFR119" s="6"/>
      <c r="SFS119" s="6"/>
      <c r="SFT119" s="6"/>
      <c r="SFU119" s="6"/>
      <c r="SFV119" s="6"/>
      <c r="SFW119" s="6"/>
      <c r="SFX119" s="6"/>
      <c r="SFY119" s="6"/>
      <c r="SFZ119" s="6"/>
      <c r="SGA119" s="6"/>
      <c r="SGB119" s="6"/>
      <c r="SGC119" s="6"/>
      <c r="SGD119" s="6"/>
      <c r="SGE119" s="6"/>
      <c r="SGF119" s="6"/>
      <c r="SGG119" s="6"/>
      <c r="SGH119" s="6"/>
      <c r="SGI119" s="6"/>
      <c r="SGJ119" s="6"/>
      <c r="SGK119" s="6"/>
      <c r="SGL119" s="6"/>
      <c r="SGM119" s="6"/>
      <c r="SGN119" s="6"/>
      <c r="SGO119" s="6"/>
      <c r="SGP119" s="6"/>
      <c r="SGQ119" s="6"/>
      <c r="SGR119" s="6"/>
      <c r="SGS119" s="6"/>
      <c r="SGT119" s="6"/>
      <c r="SGU119" s="6"/>
      <c r="SGV119" s="6"/>
      <c r="SGW119" s="6"/>
      <c r="SGX119" s="6"/>
      <c r="SGY119" s="6"/>
      <c r="SGZ119" s="6"/>
      <c r="SHA119" s="6"/>
      <c r="SHB119" s="6"/>
      <c r="SHC119" s="6"/>
      <c r="SHD119" s="6"/>
      <c r="SHE119" s="6"/>
      <c r="SHF119" s="6"/>
      <c r="SHG119" s="6"/>
      <c r="SHH119" s="6"/>
      <c r="SHI119" s="6"/>
      <c r="SHJ119" s="6"/>
      <c r="SHK119" s="6"/>
      <c r="SHL119" s="6"/>
      <c r="SHM119" s="6"/>
      <c r="SHN119" s="6"/>
      <c r="SHO119" s="6"/>
      <c r="SHP119" s="6"/>
      <c r="SHQ119" s="6"/>
      <c r="SHR119" s="6"/>
      <c r="SHS119" s="6"/>
      <c r="SHT119" s="6"/>
      <c r="SHU119" s="6"/>
      <c r="SHV119" s="6"/>
      <c r="SHW119" s="6"/>
      <c r="SHX119" s="6"/>
      <c r="SHY119" s="6"/>
      <c r="SHZ119" s="6"/>
      <c r="SIA119" s="6"/>
      <c r="SIB119" s="6"/>
      <c r="SIC119" s="6"/>
      <c r="SID119" s="6"/>
      <c r="SIE119" s="6"/>
      <c r="SIF119" s="6"/>
      <c r="SIG119" s="6"/>
      <c r="SIH119" s="6"/>
      <c r="SII119" s="6"/>
      <c r="SIJ119" s="6"/>
      <c r="SIK119" s="6"/>
      <c r="SIL119" s="6"/>
      <c r="SIM119" s="6"/>
      <c r="SIN119" s="6"/>
      <c r="SIO119" s="6"/>
      <c r="SIP119" s="6"/>
      <c r="SIQ119" s="6"/>
      <c r="SIR119" s="6"/>
      <c r="SIS119" s="6"/>
      <c r="SIT119" s="6"/>
      <c r="SIU119" s="6"/>
      <c r="SIV119" s="6"/>
      <c r="SIW119" s="6"/>
      <c r="SIX119" s="6"/>
      <c r="SIY119" s="6"/>
      <c r="SIZ119" s="6"/>
      <c r="SJA119" s="6"/>
      <c r="SJB119" s="6"/>
      <c r="SJC119" s="6"/>
      <c r="SJD119" s="6"/>
      <c r="SJE119" s="6"/>
      <c r="SJF119" s="6"/>
      <c r="SJG119" s="6"/>
      <c r="SJH119" s="6"/>
      <c r="SJI119" s="6"/>
      <c r="SJJ119" s="6"/>
      <c r="SJK119" s="6"/>
      <c r="SJL119" s="6"/>
      <c r="SJM119" s="6"/>
      <c r="SJN119" s="6"/>
      <c r="SJO119" s="6"/>
      <c r="SJP119" s="6"/>
      <c r="SJQ119" s="6"/>
      <c r="SJR119" s="6"/>
      <c r="SJS119" s="6"/>
      <c r="SJT119" s="6"/>
      <c r="SJU119" s="6"/>
      <c r="SJV119" s="6"/>
      <c r="SJW119" s="6"/>
      <c r="SJX119" s="6"/>
      <c r="SJY119" s="6"/>
      <c r="SJZ119" s="6"/>
      <c r="SKA119" s="6"/>
      <c r="SKB119" s="6"/>
      <c r="SKC119" s="6"/>
      <c r="SKD119" s="6"/>
      <c r="SKE119" s="6"/>
      <c r="SKF119" s="6"/>
      <c r="SKG119" s="6"/>
      <c r="SKH119" s="6"/>
      <c r="SKI119" s="6"/>
      <c r="SKJ119" s="6"/>
      <c r="SKK119" s="6"/>
      <c r="SKL119" s="6"/>
      <c r="SKM119" s="6"/>
      <c r="SKN119" s="6"/>
      <c r="SKO119" s="6"/>
      <c r="SKP119" s="6"/>
      <c r="SKQ119" s="6"/>
      <c r="SKR119" s="6"/>
      <c r="SKS119" s="6"/>
      <c r="SKT119" s="6"/>
      <c r="SKU119" s="6"/>
      <c r="SKV119" s="6"/>
      <c r="SKW119" s="6"/>
      <c r="SKX119" s="6"/>
      <c r="SKY119" s="6"/>
      <c r="SKZ119" s="6"/>
      <c r="SLA119" s="6"/>
      <c r="SLB119" s="6"/>
      <c r="SLC119" s="6"/>
      <c r="SLD119" s="6"/>
      <c r="SLE119" s="6"/>
      <c r="SLF119" s="6"/>
      <c r="SLG119" s="6"/>
      <c r="SLH119" s="6"/>
      <c r="SLI119" s="6"/>
      <c r="SLJ119" s="6"/>
      <c r="SLK119" s="6"/>
      <c r="SLL119" s="6"/>
      <c r="SLM119" s="6"/>
      <c r="SLN119" s="6"/>
      <c r="SLO119" s="6"/>
      <c r="SLP119" s="6"/>
      <c r="SLQ119" s="6"/>
      <c r="SLR119" s="6"/>
      <c r="SLS119" s="6"/>
      <c r="SLT119" s="6"/>
      <c r="SLU119" s="6"/>
      <c r="SLV119" s="6"/>
      <c r="SLW119" s="6"/>
      <c r="SLX119" s="6"/>
      <c r="SLY119" s="6"/>
      <c r="SLZ119" s="6"/>
      <c r="SMA119" s="6"/>
      <c r="SMB119" s="6"/>
      <c r="SMC119" s="6"/>
      <c r="SMD119" s="6"/>
      <c r="SME119" s="6"/>
      <c r="SMF119" s="6"/>
      <c r="SMG119" s="6"/>
      <c r="SMH119" s="6"/>
      <c r="SMI119" s="6"/>
      <c r="SMJ119" s="6"/>
      <c r="SMK119" s="6"/>
      <c r="SML119" s="6"/>
      <c r="SMM119" s="6"/>
      <c r="SMN119" s="6"/>
      <c r="SMO119" s="6"/>
      <c r="SMP119" s="6"/>
      <c r="SMQ119" s="6"/>
      <c r="SMR119" s="6"/>
      <c r="SMS119" s="6"/>
      <c r="SMT119" s="6"/>
      <c r="SMU119" s="6"/>
      <c r="SMV119" s="6"/>
      <c r="SMW119" s="6"/>
      <c r="SMX119" s="6"/>
      <c r="SMY119" s="6"/>
      <c r="SMZ119" s="6"/>
      <c r="SNA119" s="6"/>
      <c r="SNB119" s="6"/>
      <c r="SNC119" s="6"/>
      <c r="SND119" s="6"/>
      <c r="SNE119" s="6"/>
      <c r="SNF119" s="6"/>
      <c r="SNG119" s="6"/>
      <c r="SNH119" s="6"/>
      <c r="SNI119" s="6"/>
      <c r="SNJ119" s="6"/>
      <c r="SNK119" s="6"/>
      <c r="SNL119" s="6"/>
      <c r="SNM119" s="6"/>
      <c r="SNN119" s="6"/>
      <c r="SNO119" s="6"/>
      <c r="SNP119" s="6"/>
      <c r="SNQ119" s="6"/>
      <c r="SNR119" s="6"/>
      <c r="SNS119" s="6"/>
      <c r="SNT119" s="6"/>
      <c r="SNU119" s="6"/>
      <c r="SNV119" s="6"/>
      <c r="SNW119" s="6"/>
      <c r="SNX119" s="6"/>
      <c r="SNY119" s="6"/>
      <c r="SNZ119" s="6"/>
      <c r="SOA119" s="6"/>
      <c r="SOB119" s="6"/>
      <c r="SOC119" s="6"/>
      <c r="SOD119" s="6"/>
      <c r="SOE119" s="6"/>
      <c r="SOF119" s="6"/>
      <c r="SOG119" s="6"/>
      <c r="SOH119" s="6"/>
      <c r="SOI119" s="6"/>
      <c r="SOJ119" s="6"/>
      <c r="SOK119" s="6"/>
      <c r="SOL119" s="6"/>
      <c r="SOM119" s="6"/>
      <c r="SON119" s="6"/>
      <c r="SOO119" s="6"/>
      <c r="SOP119" s="6"/>
      <c r="SOQ119" s="6"/>
      <c r="SOR119" s="6"/>
      <c r="SOS119" s="6"/>
      <c r="SOT119" s="6"/>
      <c r="SOU119" s="6"/>
      <c r="SOV119" s="6"/>
      <c r="SOW119" s="6"/>
      <c r="SOX119" s="6"/>
      <c r="SOY119" s="6"/>
      <c r="SOZ119" s="6"/>
      <c r="SPA119" s="6"/>
      <c r="SPB119" s="6"/>
      <c r="SPC119" s="6"/>
      <c r="SPD119" s="6"/>
      <c r="SPE119" s="6"/>
      <c r="SPF119" s="6"/>
      <c r="SPG119" s="6"/>
      <c r="SPH119" s="6"/>
      <c r="SPI119" s="6"/>
      <c r="SPJ119" s="6"/>
      <c r="SPK119" s="6"/>
      <c r="SPL119" s="6"/>
      <c r="SPM119" s="6"/>
      <c r="SPN119" s="6"/>
      <c r="SPO119" s="6"/>
      <c r="SPP119" s="6"/>
      <c r="SPQ119" s="6"/>
      <c r="SPR119" s="6"/>
      <c r="SPS119" s="6"/>
      <c r="SPT119" s="6"/>
      <c r="SPU119" s="6"/>
      <c r="SPV119" s="6"/>
      <c r="SPW119" s="6"/>
      <c r="SPX119" s="6"/>
      <c r="SPY119" s="6"/>
      <c r="SPZ119" s="6"/>
      <c r="SQA119" s="6"/>
      <c r="SQB119" s="6"/>
      <c r="SQC119" s="6"/>
      <c r="SQD119" s="6"/>
      <c r="SQE119" s="6"/>
      <c r="SQF119" s="6"/>
      <c r="SQG119" s="6"/>
      <c r="SQH119" s="6"/>
      <c r="SQI119" s="6"/>
      <c r="SQJ119" s="6"/>
      <c r="SQK119" s="6"/>
      <c r="SQL119" s="6"/>
      <c r="SQM119" s="6"/>
      <c r="SQN119" s="6"/>
      <c r="SQO119" s="6"/>
      <c r="SQP119" s="6"/>
      <c r="SQQ119" s="6"/>
      <c r="SQR119" s="6"/>
      <c r="SQS119" s="6"/>
      <c r="SQT119" s="6"/>
      <c r="SQU119" s="6"/>
      <c r="SQV119" s="6"/>
      <c r="SQW119" s="6"/>
      <c r="SQX119" s="6"/>
      <c r="SQY119" s="6"/>
      <c r="SQZ119" s="6"/>
      <c r="SRA119" s="6"/>
      <c r="SRB119" s="6"/>
      <c r="SRC119" s="6"/>
      <c r="SRD119" s="6"/>
      <c r="SRE119" s="6"/>
      <c r="SRF119" s="6"/>
      <c r="SRG119" s="6"/>
      <c r="SRH119" s="6"/>
      <c r="SRI119" s="6"/>
      <c r="SRJ119" s="6"/>
      <c r="SRK119" s="6"/>
      <c r="SRL119" s="6"/>
      <c r="SRM119" s="6"/>
      <c r="SRN119" s="6"/>
      <c r="SRO119" s="6"/>
      <c r="SRP119" s="6"/>
      <c r="SRQ119" s="6"/>
      <c r="SRR119" s="6"/>
      <c r="SRS119" s="6"/>
      <c r="SRT119" s="6"/>
      <c r="SRU119" s="6"/>
      <c r="SRV119" s="6"/>
      <c r="SRW119" s="6"/>
      <c r="SRX119" s="6"/>
      <c r="SRY119" s="6"/>
      <c r="SRZ119" s="6"/>
      <c r="SSA119" s="6"/>
      <c r="SSB119" s="6"/>
      <c r="SSC119" s="6"/>
      <c r="SSD119" s="6"/>
      <c r="SSE119" s="6"/>
      <c r="SSF119" s="6"/>
      <c r="SSG119" s="6"/>
      <c r="SSH119" s="6"/>
      <c r="SSI119" s="6"/>
      <c r="SSJ119" s="6"/>
      <c r="SSK119" s="6"/>
      <c r="SSL119" s="6"/>
      <c r="SSM119" s="6"/>
      <c r="SSN119" s="6"/>
      <c r="SSO119" s="6"/>
      <c r="SSP119" s="6"/>
      <c r="SSQ119" s="6"/>
      <c r="SSR119" s="6"/>
      <c r="SSS119" s="6"/>
      <c r="SST119" s="6"/>
      <c r="SSU119" s="6"/>
      <c r="SSV119" s="6"/>
      <c r="SSW119" s="6"/>
      <c r="SSX119" s="6"/>
      <c r="SSY119" s="6"/>
      <c r="SSZ119" s="6"/>
      <c r="STA119" s="6"/>
      <c r="STB119" s="6"/>
      <c r="STC119" s="6"/>
      <c r="STD119" s="6"/>
      <c r="STE119" s="6"/>
      <c r="STF119" s="6"/>
      <c r="STG119" s="6"/>
      <c r="STH119" s="6"/>
      <c r="STI119" s="6"/>
      <c r="STJ119" s="6"/>
      <c r="STK119" s="6"/>
      <c r="STL119" s="6"/>
      <c r="STM119" s="6"/>
      <c r="STN119" s="6"/>
      <c r="STO119" s="6"/>
      <c r="STP119" s="6"/>
      <c r="STQ119" s="6"/>
      <c r="STR119" s="6"/>
      <c r="STS119" s="6"/>
      <c r="STT119" s="6"/>
      <c r="STU119" s="6"/>
      <c r="STV119" s="6"/>
      <c r="STW119" s="6"/>
      <c r="STX119" s="6"/>
      <c r="STY119" s="6"/>
      <c r="STZ119" s="6"/>
      <c r="SUA119" s="6"/>
      <c r="SUB119" s="6"/>
      <c r="SUC119" s="6"/>
      <c r="SUD119" s="6"/>
      <c r="SUE119" s="6"/>
      <c r="SUF119" s="6"/>
      <c r="SUG119" s="6"/>
      <c r="SUH119" s="6"/>
      <c r="SUI119" s="6"/>
      <c r="SUJ119" s="6"/>
      <c r="SUK119" s="6"/>
      <c r="SUL119" s="6"/>
      <c r="SUM119" s="6"/>
      <c r="SUN119" s="6"/>
      <c r="SUO119" s="6"/>
      <c r="SUP119" s="6"/>
      <c r="SUQ119" s="6"/>
      <c r="SUR119" s="6"/>
      <c r="SUS119" s="6"/>
      <c r="SUT119" s="6"/>
      <c r="SUU119" s="6"/>
      <c r="SUV119" s="6"/>
      <c r="SUW119" s="6"/>
      <c r="SUX119" s="6"/>
      <c r="SUY119" s="6"/>
      <c r="SUZ119" s="6"/>
      <c r="SVA119" s="6"/>
      <c r="SVB119" s="6"/>
      <c r="SVC119" s="6"/>
      <c r="SVD119" s="6"/>
      <c r="SVE119" s="6"/>
      <c r="SVF119" s="6"/>
      <c r="SVG119" s="6"/>
      <c r="SVH119" s="6"/>
      <c r="SVI119" s="6"/>
      <c r="SVJ119" s="6"/>
      <c r="SVK119" s="6"/>
      <c r="SVL119" s="6"/>
      <c r="SVM119" s="6"/>
      <c r="SVN119" s="6"/>
      <c r="SVO119" s="6"/>
      <c r="SVP119" s="6"/>
      <c r="SVQ119" s="6"/>
      <c r="SVR119" s="6"/>
      <c r="SVS119" s="6"/>
      <c r="SVT119" s="6"/>
      <c r="SVU119" s="6"/>
      <c r="SVV119" s="6"/>
      <c r="SVW119" s="6"/>
      <c r="SVX119" s="6"/>
      <c r="SVY119" s="6"/>
      <c r="SVZ119" s="6"/>
      <c r="SWA119" s="6"/>
      <c r="SWB119" s="6"/>
      <c r="SWC119" s="6"/>
      <c r="SWD119" s="6"/>
      <c r="SWE119" s="6"/>
      <c r="SWF119" s="6"/>
      <c r="SWG119" s="6"/>
      <c r="SWH119" s="6"/>
      <c r="SWI119" s="6"/>
      <c r="SWJ119" s="6"/>
      <c r="SWK119" s="6"/>
      <c r="SWL119" s="6"/>
      <c r="SWM119" s="6"/>
      <c r="SWN119" s="6"/>
      <c r="SWO119" s="6"/>
      <c r="SWP119" s="6"/>
      <c r="SWQ119" s="6"/>
      <c r="SWR119" s="6"/>
      <c r="SWS119" s="6"/>
      <c r="SWT119" s="6"/>
      <c r="SWU119" s="6"/>
      <c r="SWV119" s="6"/>
      <c r="SWW119" s="6"/>
      <c r="SWX119" s="6"/>
      <c r="SWY119" s="6"/>
      <c r="SWZ119" s="6"/>
      <c r="SXA119" s="6"/>
      <c r="SXB119" s="6"/>
      <c r="SXC119" s="6"/>
      <c r="SXD119" s="6"/>
      <c r="SXE119" s="6"/>
      <c r="SXF119" s="6"/>
      <c r="SXG119" s="6"/>
      <c r="SXH119" s="6"/>
      <c r="SXI119" s="6"/>
      <c r="SXJ119" s="6"/>
      <c r="SXK119" s="6"/>
      <c r="SXL119" s="6"/>
      <c r="SXM119" s="6"/>
      <c r="SXN119" s="6"/>
      <c r="SXO119" s="6"/>
      <c r="SXP119" s="6"/>
      <c r="SXQ119" s="6"/>
      <c r="SXR119" s="6"/>
      <c r="SXS119" s="6"/>
      <c r="SXT119" s="6"/>
      <c r="SXU119" s="6"/>
      <c r="SXV119" s="6"/>
      <c r="SXW119" s="6"/>
      <c r="SXX119" s="6"/>
      <c r="SXY119" s="6"/>
      <c r="SXZ119" s="6"/>
      <c r="SYA119" s="6"/>
      <c r="SYB119" s="6"/>
      <c r="SYC119" s="6"/>
      <c r="SYD119" s="6"/>
      <c r="SYE119" s="6"/>
      <c r="SYF119" s="6"/>
      <c r="SYG119" s="6"/>
      <c r="SYH119" s="6"/>
      <c r="SYI119" s="6"/>
      <c r="SYJ119" s="6"/>
      <c r="SYK119" s="6"/>
      <c r="SYL119" s="6"/>
      <c r="SYM119" s="6"/>
      <c r="SYN119" s="6"/>
      <c r="SYO119" s="6"/>
      <c r="SYP119" s="6"/>
      <c r="SYQ119" s="6"/>
      <c r="SYR119" s="6"/>
      <c r="SYS119" s="6"/>
      <c r="SYT119" s="6"/>
      <c r="SYU119" s="6"/>
      <c r="SYV119" s="6"/>
      <c r="SYW119" s="6"/>
      <c r="SYX119" s="6"/>
      <c r="SYY119" s="6"/>
      <c r="SYZ119" s="6"/>
      <c r="SZA119" s="6"/>
      <c r="SZB119" s="6"/>
      <c r="SZC119" s="6"/>
      <c r="SZD119" s="6"/>
      <c r="SZE119" s="6"/>
      <c r="SZF119" s="6"/>
      <c r="SZG119" s="6"/>
      <c r="SZH119" s="6"/>
      <c r="SZI119" s="6"/>
      <c r="SZJ119" s="6"/>
      <c r="SZK119" s="6"/>
      <c r="SZL119" s="6"/>
      <c r="SZM119" s="6"/>
      <c r="SZN119" s="6"/>
      <c r="SZO119" s="6"/>
      <c r="SZP119" s="6"/>
      <c r="SZQ119" s="6"/>
      <c r="SZR119" s="6"/>
      <c r="SZS119" s="6"/>
      <c r="SZT119" s="6"/>
      <c r="SZU119" s="6"/>
      <c r="SZV119" s="6"/>
      <c r="SZW119" s="6"/>
      <c r="SZX119" s="6"/>
      <c r="SZY119" s="6"/>
      <c r="SZZ119" s="6"/>
      <c r="TAA119" s="6"/>
      <c r="TAB119" s="6"/>
      <c r="TAC119" s="6"/>
      <c r="TAD119" s="6"/>
      <c r="TAE119" s="6"/>
      <c r="TAF119" s="6"/>
      <c r="TAG119" s="6"/>
      <c r="TAH119" s="6"/>
      <c r="TAI119" s="6"/>
      <c r="TAJ119" s="6"/>
      <c r="TAK119" s="6"/>
      <c r="TAL119" s="6"/>
      <c r="TAM119" s="6"/>
      <c r="TAN119" s="6"/>
      <c r="TAO119" s="6"/>
      <c r="TAP119" s="6"/>
      <c r="TAQ119" s="6"/>
      <c r="TAR119" s="6"/>
      <c r="TAS119" s="6"/>
      <c r="TAT119" s="6"/>
      <c r="TAU119" s="6"/>
      <c r="TAV119" s="6"/>
      <c r="TAW119" s="6"/>
      <c r="TAX119" s="6"/>
      <c r="TAY119" s="6"/>
      <c r="TAZ119" s="6"/>
      <c r="TBA119" s="6"/>
      <c r="TBB119" s="6"/>
      <c r="TBC119" s="6"/>
      <c r="TBD119" s="6"/>
      <c r="TBE119" s="6"/>
      <c r="TBF119" s="6"/>
      <c r="TBG119" s="6"/>
      <c r="TBH119" s="6"/>
      <c r="TBI119" s="6"/>
      <c r="TBJ119" s="6"/>
      <c r="TBK119" s="6"/>
      <c r="TBL119" s="6"/>
      <c r="TBM119" s="6"/>
      <c r="TBN119" s="6"/>
      <c r="TBO119" s="6"/>
      <c r="TBP119" s="6"/>
      <c r="TBQ119" s="6"/>
      <c r="TBR119" s="6"/>
      <c r="TBS119" s="6"/>
      <c r="TBT119" s="6"/>
      <c r="TBU119" s="6"/>
      <c r="TBV119" s="6"/>
      <c r="TBW119" s="6"/>
      <c r="TBX119" s="6"/>
      <c r="TBY119" s="6"/>
      <c r="TBZ119" s="6"/>
      <c r="TCA119" s="6"/>
      <c r="TCB119" s="6"/>
      <c r="TCC119" s="6"/>
      <c r="TCD119" s="6"/>
      <c r="TCE119" s="6"/>
      <c r="TCF119" s="6"/>
      <c r="TCG119" s="6"/>
      <c r="TCH119" s="6"/>
      <c r="TCI119" s="6"/>
      <c r="TCJ119" s="6"/>
      <c r="TCK119" s="6"/>
      <c r="TCL119" s="6"/>
      <c r="TCM119" s="6"/>
      <c r="TCN119" s="6"/>
      <c r="TCO119" s="6"/>
      <c r="TCP119" s="6"/>
      <c r="TCQ119" s="6"/>
      <c r="TCR119" s="6"/>
      <c r="TCS119" s="6"/>
      <c r="TCT119" s="6"/>
      <c r="TCU119" s="6"/>
      <c r="TCV119" s="6"/>
      <c r="TCW119" s="6"/>
      <c r="TCX119" s="6"/>
      <c r="TCY119" s="6"/>
      <c r="TCZ119" s="6"/>
      <c r="TDA119" s="6"/>
      <c r="TDB119" s="6"/>
      <c r="TDC119" s="6"/>
      <c r="TDD119" s="6"/>
      <c r="TDE119" s="6"/>
      <c r="TDF119" s="6"/>
      <c r="TDG119" s="6"/>
      <c r="TDH119" s="6"/>
      <c r="TDI119" s="6"/>
      <c r="TDJ119" s="6"/>
      <c r="TDK119" s="6"/>
      <c r="TDL119" s="6"/>
      <c r="TDM119" s="6"/>
      <c r="TDN119" s="6"/>
      <c r="TDO119" s="6"/>
      <c r="TDP119" s="6"/>
      <c r="TDQ119" s="6"/>
      <c r="TDR119" s="6"/>
      <c r="TDS119" s="6"/>
      <c r="TDT119" s="6"/>
      <c r="TDU119" s="6"/>
      <c r="TDV119" s="6"/>
      <c r="TDW119" s="6"/>
      <c r="TDX119" s="6"/>
      <c r="TDY119" s="6"/>
      <c r="TDZ119" s="6"/>
      <c r="TEA119" s="6"/>
      <c r="TEB119" s="6"/>
      <c r="TEC119" s="6"/>
      <c r="TED119" s="6"/>
      <c r="TEE119" s="6"/>
      <c r="TEF119" s="6"/>
      <c r="TEG119" s="6"/>
      <c r="TEH119" s="6"/>
      <c r="TEI119" s="6"/>
      <c r="TEJ119" s="6"/>
      <c r="TEK119" s="6"/>
      <c r="TEL119" s="6"/>
      <c r="TEM119" s="6"/>
      <c r="TEN119" s="6"/>
      <c r="TEO119" s="6"/>
      <c r="TEP119" s="6"/>
      <c r="TEQ119" s="6"/>
      <c r="TER119" s="6"/>
      <c r="TES119" s="6"/>
      <c r="TET119" s="6"/>
      <c r="TEU119" s="6"/>
      <c r="TEV119" s="6"/>
      <c r="TEW119" s="6"/>
      <c r="TEX119" s="6"/>
      <c r="TEY119" s="6"/>
      <c r="TEZ119" s="6"/>
      <c r="TFA119" s="6"/>
      <c r="TFB119" s="6"/>
      <c r="TFC119" s="6"/>
      <c r="TFD119" s="6"/>
      <c r="TFE119" s="6"/>
      <c r="TFF119" s="6"/>
      <c r="TFG119" s="6"/>
      <c r="TFH119" s="6"/>
      <c r="TFI119" s="6"/>
      <c r="TFJ119" s="6"/>
      <c r="TFK119" s="6"/>
      <c r="TFL119" s="6"/>
      <c r="TFM119" s="6"/>
      <c r="TFN119" s="6"/>
      <c r="TFO119" s="6"/>
      <c r="TFP119" s="6"/>
      <c r="TFQ119" s="6"/>
      <c r="TFR119" s="6"/>
      <c r="TFS119" s="6"/>
      <c r="TFT119" s="6"/>
      <c r="TFU119" s="6"/>
      <c r="TFV119" s="6"/>
      <c r="TFW119" s="6"/>
      <c r="TFX119" s="6"/>
      <c r="TFY119" s="6"/>
      <c r="TFZ119" s="6"/>
      <c r="TGA119" s="6"/>
      <c r="TGB119" s="6"/>
      <c r="TGC119" s="6"/>
      <c r="TGD119" s="6"/>
      <c r="TGE119" s="6"/>
      <c r="TGF119" s="6"/>
      <c r="TGG119" s="6"/>
      <c r="TGH119" s="6"/>
      <c r="TGI119" s="6"/>
      <c r="TGJ119" s="6"/>
      <c r="TGK119" s="6"/>
      <c r="TGL119" s="6"/>
      <c r="TGM119" s="6"/>
      <c r="TGN119" s="6"/>
      <c r="TGO119" s="6"/>
      <c r="TGP119" s="6"/>
      <c r="TGQ119" s="6"/>
      <c r="TGR119" s="6"/>
      <c r="TGS119" s="6"/>
      <c r="TGT119" s="6"/>
      <c r="TGU119" s="6"/>
      <c r="TGV119" s="6"/>
      <c r="TGW119" s="6"/>
      <c r="TGX119" s="6"/>
      <c r="TGY119" s="6"/>
      <c r="TGZ119" s="6"/>
      <c r="THA119" s="6"/>
      <c r="THB119" s="6"/>
      <c r="THC119" s="6"/>
      <c r="THD119" s="6"/>
      <c r="THE119" s="6"/>
      <c r="THF119" s="6"/>
      <c r="THG119" s="6"/>
      <c r="THH119" s="6"/>
      <c r="THI119" s="6"/>
      <c r="THJ119" s="6"/>
      <c r="THK119" s="6"/>
      <c r="THL119" s="6"/>
      <c r="THM119" s="6"/>
      <c r="THN119" s="6"/>
      <c r="THO119" s="6"/>
      <c r="THP119" s="6"/>
      <c r="THQ119" s="6"/>
      <c r="THR119" s="6"/>
      <c r="THS119" s="6"/>
      <c r="THT119" s="6"/>
      <c r="THU119" s="6"/>
      <c r="THV119" s="6"/>
      <c r="THW119" s="6"/>
      <c r="THX119" s="6"/>
      <c r="THY119" s="6"/>
      <c r="THZ119" s="6"/>
      <c r="TIA119" s="6"/>
      <c r="TIB119" s="6"/>
      <c r="TIC119" s="6"/>
      <c r="TID119" s="6"/>
      <c r="TIE119" s="6"/>
      <c r="TIF119" s="6"/>
      <c r="TIG119" s="6"/>
      <c r="TIH119" s="6"/>
      <c r="TII119" s="6"/>
      <c r="TIJ119" s="6"/>
      <c r="TIK119" s="6"/>
      <c r="TIL119" s="6"/>
      <c r="TIM119" s="6"/>
      <c r="TIN119" s="6"/>
      <c r="TIO119" s="6"/>
      <c r="TIP119" s="6"/>
      <c r="TIQ119" s="6"/>
      <c r="TIR119" s="6"/>
      <c r="TIS119" s="6"/>
      <c r="TIT119" s="6"/>
      <c r="TIU119" s="6"/>
      <c r="TIV119" s="6"/>
      <c r="TIW119" s="6"/>
      <c r="TIX119" s="6"/>
      <c r="TIY119" s="6"/>
      <c r="TIZ119" s="6"/>
      <c r="TJA119" s="6"/>
      <c r="TJB119" s="6"/>
      <c r="TJC119" s="6"/>
      <c r="TJD119" s="6"/>
      <c r="TJE119" s="6"/>
      <c r="TJF119" s="6"/>
      <c r="TJG119" s="6"/>
      <c r="TJH119" s="6"/>
      <c r="TJI119" s="6"/>
      <c r="TJJ119" s="6"/>
      <c r="TJK119" s="6"/>
      <c r="TJL119" s="6"/>
      <c r="TJM119" s="6"/>
      <c r="TJN119" s="6"/>
      <c r="TJO119" s="6"/>
      <c r="TJP119" s="6"/>
      <c r="TJQ119" s="6"/>
      <c r="TJR119" s="6"/>
      <c r="TJS119" s="6"/>
      <c r="TJT119" s="6"/>
      <c r="TJU119" s="6"/>
      <c r="TJV119" s="6"/>
      <c r="TJW119" s="6"/>
      <c r="TJX119" s="6"/>
      <c r="TJY119" s="6"/>
      <c r="TJZ119" s="6"/>
      <c r="TKA119" s="6"/>
      <c r="TKB119" s="6"/>
      <c r="TKC119" s="6"/>
      <c r="TKD119" s="6"/>
      <c r="TKE119" s="6"/>
      <c r="TKF119" s="6"/>
      <c r="TKG119" s="6"/>
      <c r="TKH119" s="6"/>
      <c r="TKI119" s="6"/>
      <c r="TKJ119" s="6"/>
      <c r="TKK119" s="6"/>
      <c r="TKL119" s="6"/>
      <c r="TKM119" s="6"/>
      <c r="TKN119" s="6"/>
      <c r="TKO119" s="6"/>
      <c r="TKP119" s="6"/>
      <c r="TKQ119" s="6"/>
      <c r="TKR119" s="6"/>
      <c r="TKS119" s="6"/>
      <c r="TKT119" s="6"/>
      <c r="TKU119" s="6"/>
      <c r="TKV119" s="6"/>
      <c r="TKW119" s="6"/>
      <c r="TKX119" s="6"/>
      <c r="TKY119" s="6"/>
      <c r="TKZ119" s="6"/>
      <c r="TLA119" s="6"/>
      <c r="TLB119" s="6"/>
      <c r="TLC119" s="6"/>
      <c r="TLD119" s="6"/>
      <c r="TLE119" s="6"/>
      <c r="TLF119" s="6"/>
      <c r="TLG119" s="6"/>
      <c r="TLH119" s="6"/>
      <c r="TLI119" s="6"/>
      <c r="TLJ119" s="6"/>
      <c r="TLK119" s="6"/>
      <c r="TLL119" s="6"/>
      <c r="TLM119" s="6"/>
      <c r="TLN119" s="6"/>
      <c r="TLO119" s="6"/>
      <c r="TLP119" s="6"/>
      <c r="TLQ119" s="6"/>
      <c r="TLR119" s="6"/>
      <c r="TLS119" s="6"/>
      <c r="TLT119" s="6"/>
      <c r="TLU119" s="6"/>
      <c r="TLV119" s="6"/>
      <c r="TLW119" s="6"/>
      <c r="TLX119" s="6"/>
      <c r="TLY119" s="6"/>
      <c r="TLZ119" s="6"/>
      <c r="TMA119" s="6"/>
      <c r="TMB119" s="6"/>
      <c r="TMC119" s="6"/>
      <c r="TMD119" s="6"/>
      <c r="TME119" s="6"/>
      <c r="TMF119" s="6"/>
      <c r="TMG119" s="6"/>
      <c r="TMH119" s="6"/>
      <c r="TMI119" s="6"/>
      <c r="TMJ119" s="6"/>
      <c r="TMK119" s="6"/>
      <c r="TML119" s="6"/>
      <c r="TMM119" s="6"/>
      <c r="TMN119" s="6"/>
      <c r="TMO119" s="6"/>
      <c r="TMP119" s="6"/>
      <c r="TMQ119" s="6"/>
      <c r="TMR119" s="6"/>
      <c r="TMS119" s="6"/>
      <c r="TMT119" s="6"/>
      <c r="TMU119" s="6"/>
      <c r="TMV119" s="6"/>
      <c r="TMW119" s="6"/>
      <c r="TMX119" s="6"/>
      <c r="TMY119" s="6"/>
      <c r="TMZ119" s="6"/>
      <c r="TNA119" s="6"/>
      <c r="TNB119" s="6"/>
      <c r="TNC119" s="6"/>
      <c r="TND119" s="6"/>
      <c r="TNE119" s="6"/>
      <c r="TNF119" s="6"/>
      <c r="TNG119" s="6"/>
      <c r="TNH119" s="6"/>
      <c r="TNI119" s="6"/>
      <c r="TNJ119" s="6"/>
      <c r="TNK119" s="6"/>
      <c r="TNL119" s="6"/>
      <c r="TNM119" s="6"/>
      <c r="TNN119" s="6"/>
      <c r="TNO119" s="6"/>
      <c r="TNP119" s="6"/>
      <c r="TNQ119" s="6"/>
      <c r="TNR119" s="6"/>
      <c r="TNS119" s="6"/>
      <c r="TNT119" s="6"/>
      <c r="TNU119" s="6"/>
      <c r="TNV119" s="6"/>
      <c r="TNW119" s="6"/>
      <c r="TNX119" s="6"/>
      <c r="TNY119" s="6"/>
      <c r="TNZ119" s="6"/>
      <c r="TOA119" s="6"/>
      <c r="TOB119" s="6"/>
      <c r="TOC119" s="6"/>
      <c r="TOD119" s="6"/>
      <c r="TOE119" s="6"/>
      <c r="TOF119" s="6"/>
      <c r="TOG119" s="6"/>
      <c r="TOH119" s="6"/>
      <c r="TOI119" s="6"/>
      <c r="TOJ119" s="6"/>
      <c r="TOK119" s="6"/>
      <c r="TOL119" s="6"/>
      <c r="TOM119" s="6"/>
      <c r="TON119" s="6"/>
      <c r="TOO119" s="6"/>
      <c r="TOP119" s="6"/>
      <c r="TOQ119" s="6"/>
      <c r="TOR119" s="6"/>
      <c r="TOS119" s="6"/>
      <c r="TOT119" s="6"/>
      <c r="TOU119" s="6"/>
      <c r="TOV119" s="6"/>
      <c r="TOW119" s="6"/>
      <c r="TOX119" s="6"/>
      <c r="TOY119" s="6"/>
      <c r="TOZ119" s="6"/>
      <c r="TPA119" s="6"/>
      <c r="TPB119" s="6"/>
      <c r="TPC119" s="6"/>
      <c r="TPD119" s="6"/>
      <c r="TPE119" s="6"/>
      <c r="TPF119" s="6"/>
      <c r="TPG119" s="6"/>
      <c r="TPH119" s="6"/>
      <c r="TPI119" s="6"/>
      <c r="TPJ119" s="6"/>
      <c r="TPK119" s="6"/>
      <c r="TPL119" s="6"/>
      <c r="TPM119" s="6"/>
      <c r="TPN119" s="6"/>
      <c r="TPO119" s="6"/>
      <c r="TPP119" s="6"/>
      <c r="TPQ119" s="6"/>
      <c r="TPR119" s="6"/>
      <c r="TPS119" s="6"/>
      <c r="TPT119" s="6"/>
      <c r="TPU119" s="6"/>
      <c r="TPV119" s="6"/>
      <c r="TPW119" s="6"/>
      <c r="TPX119" s="6"/>
      <c r="TPY119" s="6"/>
      <c r="TPZ119" s="6"/>
      <c r="TQA119" s="6"/>
      <c r="TQB119" s="6"/>
      <c r="TQC119" s="6"/>
      <c r="TQD119" s="6"/>
      <c r="TQE119" s="6"/>
      <c r="TQF119" s="6"/>
      <c r="TQG119" s="6"/>
      <c r="TQH119" s="6"/>
      <c r="TQI119" s="6"/>
      <c r="TQJ119" s="6"/>
      <c r="TQK119" s="6"/>
      <c r="TQL119" s="6"/>
      <c r="TQM119" s="6"/>
      <c r="TQN119" s="6"/>
      <c r="TQO119" s="6"/>
      <c r="TQP119" s="6"/>
      <c r="TQQ119" s="6"/>
      <c r="TQR119" s="6"/>
      <c r="TQS119" s="6"/>
      <c r="TQT119" s="6"/>
      <c r="TQU119" s="6"/>
      <c r="TQV119" s="6"/>
      <c r="TQW119" s="6"/>
      <c r="TQX119" s="6"/>
      <c r="TQY119" s="6"/>
      <c r="TQZ119" s="6"/>
      <c r="TRA119" s="6"/>
      <c r="TRB119" s="6"/>
      <c r="TRC119" s="6"/>
      <c r="TRD119" s="6"/>
      <c r="TRE119" s="6"/>
      <c r="TRF119" s="6"/>
      <c r="TRG119" s="6"/>
      <c r="TRH119" s="6"/>
      <c r="TRI119" s="6"/>
      <c r="TRJ119" s="6"/>
      <c r="TRK119" s="6"/>
      <c r="TRL119" s="6"/>
      <c r="TRM119" s="6"/>
      <c r="TRN119" s="6"/>
      <c r="TRO119" s="6"/>
      <c r="TRP119" s="6"/>
      <c r="TRQ119" s="6"/>
      <c r="TRR119" s="6"/>
      <c r="TRS119" s="6"/>
      <c r="TRT119" s="6"/>
      <c r="TRU119" s="6"/>
      <c r="TRV119" s="6"/>
      <c r="TRW119" s="6"/>
      <c r="TRX119" s="6"/>
      <c r="TRY119" s="6"/>
      <c r="TRZ119" s="6"/>
      <c r="TSA119" s="6"/>
      <c r="TSB119" s="6"/>
      <c r="TSC119" s="6"/>
      <c r="TSD119" s="6"/>
      <c r="TSE119" s="6"/>
      <c r="TSF119" s="6"/>
      <c r="TSG119" s="6"/>
      <c r="TSH119" s="6"/>
      <c r="TSI119" s="6"/>
      <c r="TSJ119" s="6"/>
      <c r="TSK119" s="6"/>
      <c r="TSL119" s="6"/>
      <c r="TSM119" s="6"/>
      <c r="TSN119" s="6"/>
      <c r="TSO119" s="6"/>
      <c r="TSP119" s="6"/>
      <c r="TSQ119" s="6"/>
      <c r="TSR119" s="6"/>
      <c r="TSS119" s="6"/>
      <c r="TST119" s="6"/>
      <c r="TSU119" s="6"/>
      <c r="TSV119" s="6"/>
      <c r="TSW119" s="6"/>
      <c r="TSX119" s="6"/>
      <c r="TSY119" s="6"/>
      <c r="TSZ119" s="6"/>
      <c r="TTA119" s="6"/>
      <c r="TTB119" s="6"/>
      <c r="TTC119" s="6"/>
      <c r="TTD119" s="6"/>
      <c r="TTE119" s="6"/>
      <c r="TTF119" s="6"/>
      <c r="TTG119" s="6"/>
      <c r="TTH119" s="6"/>
      <c r="TTI119" s="6"/>
      <c r="TTJ119" s="6"/>
      <c r="TTK119" s="6"/>
      <c r="TTL119" s="6"/>
      <c r="TTM119" s="6"/>
      <c r="TTN119" s="6"/>
      <c r="TTO119" s="6"/>
      <c r="TTP119" s="6"/>
      <c r="TTQ119" s="6"/>
      <c r="TTR119" s="6"/>
      <c r="TTS119" s="6"/>
      <c r="TTT119" s="6"/>
      <c r="TTU119" s="6"/>
      <c r="TTV119" s="6"/>
      <c r="TTW119" s="6"/>
      <c r="TTX119" s="6"/>
      <c r="TTY119" s="6"/>
      <c r="TTZ119" s="6"/>
      <c r="TUA119" s="6"/>
      <c r="TUB119" s="6"/>
      <c r="TUC119" s="6"/>
      <c r="TUD119" s="6"/>
      <c r="TUE119" s="6"/>
      <c r="TUF119" s="6"/>
      <c r="TUG119" s="6"/>
      <c r="TUH119" s="6"/>
      <c r="TUI119" s="6"/>
      <c r="TUJ119" s="6"/>
      <c r="TUK119" s="6"/>
      <c r="TUL119" s="6"/>
      <c r="TUM119" s="6"/>
      <c r="TUN119" s="6"/>
      <c r="TUO119" s="6"/>
      <c r="TUP119" s="6"/>
      <c r="TUQ119" s="6"/>
      <c r="TUR119" s="6"/>
      <c r="TUS119" s="6"/>
      <c r="TUT119" s="6"/>
      <c r="TUU119" s="6"/>
      <c r="TUV119" s="6"/>
      <c r="TUW119" s="6"/>
      <c r="TUX119" s="6"/>
      <c r="TUY119" s="6"/>
      <c r="TUZ119" s="6"/>
      <c r="TVA119" s="6"/>
      <c r="TVB119" s="6"/>
      <c r="TVC119" s="6"/>
      <c r="TVD119" s="6"/>
      <c r="TVE119" s="6"/>
      <c r="TVF119" s="6"/>
      <c r="TVG119" s="6"/>
      <c r="TVH119" s="6"/>
      <c r="TVI119" s="6"/>
      <c r="TVJ119" s="6"/>
      <c r="TVK119" s="6"/>
      <c r="TVL119" s="6"/>
      <c r="TVM119" s="6"/>
      <c r="TVN119" s="6"/>
      <c r="TVO119" s="6"/>
      <c r="TVP119" s="6"/>
      <c r="TVQ119" s="6"/>
      <c r="TVR119" s="6"/>
      <c r="TVS119" s="6"/>
      <c r="TVT119" s="6"/>
      <c r="TVU119" s="6"/>
      <c r="TVV119" s="6"/>
      <c r="TVW119" s="6"/>
      <c r="TVX119" s="6"/>
      <c r="TVY119" s="6"/>
      <c r="TVZ119" s="6"/>
      <c r="TWA119" s="6"/>
      <c r="TWB119" s="6"/>
      <c r="TWC119" s="6"/>
      <c r="TWD119" s="6"/>
      <c r="TWE119" s="6"/>
      <c r="TWF119" s="6"/>
      <c r="TWG119" s="6"/>
      <c r="TWH119" s="6"/>
      <c r="TWI119" s="6"/>
      <c r="TWJ119" s="6"/>
      <c r="TWK119" s="6"/>
      <c r="TWL119" s="6"/>
      <c r="TWM119" s="6"/>
      <c r="TWN119" s="6"/>
      <c r="TWO119" s="6"/>
      <c r="TWP119" s="6"/>
      <c r="TWQ119" s="6"/>
      <c r="TWR119" s="6"/>
      <c r="TWS119" s="6"/>
      <c r="TWT119" s="6"/>
      <c r="TWU119" s="6"/>
      <c r="TWV119" s="6"/>
      <c r="TWW119" s="6"/>
      <c r="TWX119" s="6"/>
      <c r="TWY119" s="6"/>
      <c r="TWZ119" s="6"/>
      <c r="TXA119" s="6"/>
      <c r="TXB119" s="6"/>
      <c r="TXC119" s="6"/>
      <c r="TXD119" s="6"/>
      <c r="TXE119" s="6"/>
      <c r="TXF119" s="6"/>
      <c r="TXG119" s="6"/>
      <c r="TXH119" s="6"/>
      <c r="TXI119" s="6"/>
      <c r="TXJ119" s="6"/>
      <c r="TXK119" s="6"/>
      <c r="TXL119" s="6"/>
      <c r="TXM119" s="6"/>
      <c r="TXN119" s="6"/>
      <c r="TXO119" s="6"/>
      <c r="TXP119" s="6"/>
      <c r="TXQ119" s="6"/>
      <c r="TXR119" s="6"/>
      <c r="TXS119" s="6"/>
      <c r="TXT119" s="6"/>
      <c r="TXU119" s="6"/>
      <c r="TXV119" s="6"/>
      <c r="TXW119" s="6"/>
      <c r="TXX119" s="6"/>
      <c r="TXY119" s="6"/>
      <c r="TXZ119" s="6"/>
      <c r="TYA119" s="6"/>
      <c r="TYB119" s="6"/>
      <c r="TYC119" s="6"/>
      <c r="TYD119" s="6"/>
      <c r="TYE119" s="6"/>
      <c r="TYF119" s="6"/>
      <c r="TYG119" s="6"/>
      <c r="TYH119" s="6"/>
      <c r="TYI119" s="6"/>
      <c r="TYJ119" s="6"/>
      <c r="TYK119" s="6"/>
      <c r="TYL119" s="6"/>
      <c r="TYM119" s="6"/>
      <c r="TYN119" s="6"/>
      <c r="TYO119" s="6"/>
      <c r="TYP119" s="6"/>
      <c r="TYQ119" s="6"/>
      <c r="TYR119" s="6"/>
      <c r="TYS119" s="6"/>
      <c r="TYT119" s="6"/>
      <c r="TYU119" s="6"/>
      <c r="TYV119" s="6"/>
      <c r="TYW119" s="6"/>
      <c r="TYX119" s="6"/>
      <c r="TYY119" s="6"/>
      <c r="TYZ119" s="6"/>
      <c r="TZA119" s="6"/>
      <c r="TZB119" s="6"/>
      <c r="TZC119" s="6"/>
      <c r="TZD119" s="6"/>
      <c r="TZE119" s="6"/>
      <c r="TZF119" s="6"/>
      <c r="TZG119" s="6"/>
      <c r="TZH119" s="6"/>
      <c r="TZI119" s="6"/>
      <c r="TZJ119" s="6"/>
      <c r="TZK119" s="6"/>
      <c r="TZL119" s="6"/>
      <c r="TZM119" s="6"/>
      <c r="TZN119" s="6"/>
      <c r="TZO119" s="6"/>
      <c r="TZP119" s="6"/>
      <c r="TZQ119" s="6"/>
      <c r="TZR119" s="6"/>
      <c r="TZS119" s="6"/>
      <c r="TZT119" s="6"/>
      <c r="TZU119" s="6"/>
      <c r="TZV119" s="6"/>
      <c r="TZW119" s="6"/>
      <c r="TZX119" s="6"/>
      <c r="TZY119" s="6"/>
      <c r="TZZ119" s="6"/>
      <c r="UAA119" s="6"/>
      <c r="UAB119" s="6"/>
      <c r="UAC119" s="6"/>
      <c r="UAD119" s="6"/>
      <c r="UAE119" s="6"/>
      <c r="UAF119" s="6"/>
      <c r="UAG119" s="6"/>
      <c r="UAH119" s="6"/>
      <c r="UAI119" s="6"/>
      <c r="UAJ119" s="6"/>
      <c r="UAK119" s="6"/>
      <c r="UAL119" s="6"/>
      <c r="UAM119" s="6"/>
      <c r="UAN119" s="6"/>
      <c r="UAO119" s="6"/>
      <c r="UAP119" s="6"/>
      <c r="UAQ119" s="6"/>
      <c r="UAR119" s="6"/>
      <c r="UAS119" s="6"/>
      <c r="UAT119" s="6"/>
      <c r="UAU119" s="6"/>
      <c r="UAV119" s="6"/>
      <c r="UAW119" s="6"/>
      <c r="UAX119" s="6"/>
      <c r="UAY119" s="6"/>
      <c r="UAZ119" s="6"/>
      <c r="UBA119" s="6"/>
      <c r="UBB119" s="6"/>
      <c r="UBC119" s="6"/>
      <c r="UBD119" s="6"/>
      <c r="UBE119" s="6"/>
      <c r="UBF119" s="6"/>
      <c r="UBG119" s="6"/>
      <c r="UBH119" s="6"/>
      <c r="UBI119" s="6"/>
      <c r="UBJ119" s="6"/>
      <c r="UBK119" s="6"/>
      <c r="UBL119" s="6"/>
      <c r="UBM119" s="6"/>
      <c r="UBN119" s="6"/>
      <c r="UBO119" s="6"/>
      <c r="UBP119" s="6"/>
      <c r="UBQ119" s="6"/>
      <c r="UBR119" s="6"/>
      <c r="UBS119" s="6"/>
      <c r="UBT119" s="6"/>
      <c r="UBU119" s="6"/>
      <c r="UBV119" s="6"/>
      <c r="UBW119" s="6"/>
      <c r="UBX119" s="6"/>
      <c r="UBY119" s="6"/>
      <c r="UBZ119" s="6"/>
      <c r="UCA119" s="6"/>
      <c r="UCB119" s="6"/>
      <c r="UCC119" s="6"/>
      <c r="UCD119" s="6"/>
      <c r="UCE119" s="6"/>
      <c r="UCF119" s="6"/>
      <c r="UCG119" s="6"/>
      <c r="UCH119" s="6"/>
      <c r="UCI119" s="6"/>
      <c r="UCJ119" s="6"/>
      <c r="UCK119" s="6"/>
      <c r="UCL119" s="6"/>
      <c r="UCM119" s="6"/>
      <c r="UCN119" s="6"/>
      <c r="UCO119" s="6"/>
      <c r="UCP119" s="6"/>
      <c r="UCQ119" s="6"/>
      <c r="UCR119" s="6"/>
      <c r="UCS119" s="6"/>
      <c r="UCT119" s="6"/>
      <c r="UCU119" s="6"/>
      <c r="UCV119" s="6"/>
      <c r="UCW119" s="6"/>
      <c r="UCX119" s="6"/>
      <c r="UCY119" s="6"/>
      <c r="UCZ119" s="6"/>
      <c r="UDA119" s="6"/>
      <c r="UDB119" s="6"/>
      <c r="UDC119" s="6"/>
      <c r="UDD119" s="6"/>
      <c r="UDE119" s="6"/>
      <c r="UDF119" s="6"/>
      <c r="UDG119" s="6"/>
      <c r="UDH119" s="6"/>
      <c r="UDI119" s="6"/>
      <c r="UDJ119" s="6"/>
      <c r="UDK119" s="6"/>
      <c r="UDL119" s="6"/>
      <c r="UDM119" s="6"/>
      <c r="UDN119" s="6"/>
      <c r="UDO119" s="6"/>
      <c r="UDP119" s="6"/>
      <c r="UDQ119" s="6"/>
      <c r="UDR119" s="6"/>
      <c r="UDS119" s="6"/>
      <c r="UDT119" s="6"/>
      <c r="UDU119" s="6"/>
      <c r="UDV119" s="6"/>
      <c r="UDW119" s="6"/>
      <c r="UDX119" s="6"/>
      <c r="UDY119" s="6"/>
      <c r="UDZ119" s="6"/>
      <c r="UEA119" s="6"/>
      <c r="UEB119" s="6"/>
      <c r="UEC119" s="6"/>
      <c r="UED119" s="6"/>
      <c r="UEE119" s="6"/>
      <c r="UEF119" s="6"/>
      <c r="UEG119" s="6"/>
      <c r="UEH119" s="6"/>
      <c r="UEI119" s="6"/>
      <c r="UEJ119" s="6"/>
      <c r="UEK119" s="6"/>
      <c r="UEL119" s="6"/>
      <c r="UEM119" s="6"/>
      <c r="UEN119" s="6"/>
      <c r="UEO119" s="6"/>
      <c r="UEP119" s="6"/>
      <c r="UEQ119" s="6"/>
      <c r="UER119" s="6"/>
      <c r="UES119" s="6"/>
      <c r="UET119" s="6"/>
      <c r="UEU119" s="6"/>
      <c r="UEV119" s="6"/>
      <c r="UEW119" s="6"/>
      <c r="UEX119" s="6"/>
      <c r="UEY119" s="6"/>
      <c r="UEZ119" s="6"/>
      <c r="UFA119" s="6"/>
      <c r="UFB119" s="6"/>
      <c r="UFC119" s="6"/>
      <c r="UFD119" s="6"/>
      <c r="UFE119" s="6"/>
      <c r="UFF119" s="6"/>
      <c r="UFG119" s="6"/>
      <c r="UFH119" s="6"/>
      <c r="UFI119" s="6"/>
      <c r="UFJ119" s="6"/>
      <c r="UFK119" s="6"/>
      <c r="UFL119" s="6"/>
      <c r="UFM119" s="6"/>
      <c r="UFN119" s="6"/>
      <c r="UFO119" s="6"/>
      <c r="UFP119" s="6"/>
      <c r="UFQ119" s="6"/>
      <c r="UFR119" s="6"/>
      <c r="UFS119" s="6"/>
      <c r="UFT119" s="6"/>
      <c r="UFU119" s="6"/>
      <c r="UFV119" s="6"/>
      <c r="UFW119" s="6"/>
      <c r="UFX119" s="6"/>
      <c r="UFY119" s="6"/>
      <c r="UFZ119" s="6"/>
      <c r="UGA119" s="6"/>
      <c r="UGB119" s="6"/>
      <c r="UGC119" s="6"/>
      <c r="UGD119" s="6"/>
      <c r="UGE119" s="6"/>
      <c r="UGF119" s="6"/>
      <c r="UGG119" s="6"/>
      <c r="UGH119" s="6"/>
      <c r="UGI119" s="6"/>
      <c r="UGJ119" s="6"/>
      <c r="UGK119" s="6"/>
      <c r="UGL119" s="6"/>
      <c r="UGM119" s="6"/>
      <c r="UGN119" s="6"/>
      <c r="UGO119" s="6"/>
      <c r="UGP119" s="6"/>
      <c r="UGQ119" s="6"/>
      <c r="UGR119" s="6"/>
      <c r="UGS119" s="6"/>
      <c r="UGT119" s="6"/>
      <c r="UGU119" s="6"/>
      <c r="UGV119" s="6"/>
      <c r="UGW119" s="6"/>
      <c r="UGX119" s="6"/>
      <c r="UGY119" s="6"/>
      <c r="UGZ119" s="6"/>
      <c r="UHA119" s="6"/>
      <c r="UHB119" s="6"/>
      <c r="UHC119" s="6"/>
      <c r="UHD119" s="6"/>
      <c r="UHE119" s="6"/>
      <c r="UHF119" s="6"/>
      <c r="UHG119" s="6"/>
      <c r="UHH119" s="6"/>
      <c r="UHI119" s="6"/>
      <c r="UHJ119" s="6"/>
      <c r="UHK119" s="6"/>
      <c r="UHL119" s="6"/>
      <c r="UHM119" s="6"/>
      <c r="UHN119" s="6"/>
      <c r="UHO119" s="6"/>
      <c r="UHP119" s="6"/>
      <c r="UHQ119" s="6"/>
      <c r="UHR119" s="6"/>
      <c r="UHS119" s="6"/>
      <c r="UHT119" s="6"/>
      <c r="UHU119" s="6"/>
      <c r="UHV119" s="6"/>
      <c r="UHW119" s="6"/>
      <c r="UHX119" s="6"/>
      <c r="UHY119" s="6"/>
      <c r="UHZ119" s="6"/>
      <c r="UIA119" s="6"/>
      <c r="UIB119" s="6"/>
      <c r="UIC119" s="6"/>
      <c r="UID119" s="6"/>
      <c r="UIE119" s="6"/>
      <c r="UIF119" s="6"/>
      <c r="UIG119" s="6"/>
      <c r="UIH119" s="6"/>
      <c r="UII119" s="6"/>
      <c r="UIJ119" s="6"/>
      <c r="UIK119" s="6"/>
      <c r="UIL119" s="6"/>
      <c r="UIM119" s="6"/>
      <c r="UIN119" s="6"/>
      <c r="UIO119" s="6"/>
      <c r="UIP119" s="6"/>
      <c r="UIQ119" s="6"/>
      <c r="UIR119" s="6"/>
      <c r="UIS119" s="6"/>
      <c r="UIT119" s="6"/>
      <c r="UIU119" s="6"/>
      <c r="UIV119" s="6"/>
      <c r="UIW119" s="6"/>
      <c r="UIX119" s="6"/>
      <c r="UIY119" s="6"/>
      <c r="UIZ119" s="6"/>
      <c r="UJA119" s="6"/>
      <c r="UJB119" s="6"/>
      <c r="UJC119" s="6"/>
      <c r="UJD119" s="6"/>
      <c r="UJE119" s="6"/>
      <c r="UJF119" s="6"/>
      <c r="UJG119" s="6"/>
      <c r="UJH119" s="6"/>
      <c r="UJI119" s="6"/>
      <c r="UJJ119" s="6"/>
      <c r="UJK119" s="6"/>
      <c r="UJL119" s="6"/>
      <c r="UJM119" s="6"/>
      <c r="UJN119" s="6"/>
      <c r="UJO119" s="6"/>
      <c r="UJP119" s="6"/>
      <c r="UJQ119" s="6"/>
      <c r="UJR119" s="6"/>
      <c r="UJS119" s="6"/>
      <c r="UJT119" s="6"/>
      <c r="UJU119" s="6"/>
      <c r="UJV119" s="6"/>
      <c r="UJW119" s="6"/>
      <c r="UJX119" s="6"/>
      <c r="UJY119" s="6"/>
      <c r="UJZ119" s="6"/>
      <c r="UKA119" s="6"/>
      <c r="UKB119" s="6"/>
      <c r="UKC119" s="6"/>
      <c r="UKD119" s="6"/>
      <c r="UKE119" s="6"/>
      <c r="UKF119" s="6"/>
      <c r="UKG119" s="6"/>
      <c r="UKH119" s="6"/>
      <c r="UKI119" s="6"/>
      <c r="UKJ119" s="6"/>
      <c r="UKK119" s="6"/>
      <c r="UKL119" s="6"/>
      <c r="UKM119" s="6"/>
      <c r="UKN119" s="6"/>
      <c r="UKO119" s="6"/>
      <c r="UKP119" s="6"/>
      <c r="UKQ119" s="6"/>
      <c r="UKR119" s="6"/>
      <c r="UKS119" s="6"/>
      <c r="UKT119" s="6"/>
      <c r="UKU119" s="6"/>
      <c r="UKV119" s="6"/>
      <c r="UKW119" s="6"/>
      <c r="UKX119" s="6"/>
      <c r="UKY119" s="6"/>
      <c r="UKZ119" s="6"/>
      <c r="ULA119" s="6"/>
      <c r="ULB119" s="6"/>
      <c r="ULC119" s="6"/>
      <c r="ULD119" s="6"/>
      <c r="ULE119" s="6"/>
      <c r="ULF119" s="6"/>
      <c r="ULG119" s="6"/>
      <c r="ULH119" s="6"/>
      <c r="ULI119" s="6"/>
      <c r="ULJ119" s="6"/>
      <c r="ULK119" s="6"/>
      <c r="ULL119" s="6"/>
      <c r="ULM119" s="6"/>
      <c r="ULN119" s="6"/>
      <c r="ULO119" s="6"/>
      <c r="ULP119" s="6"/>
      <c r="ULQ119" s="6"/>
      <c r="ULR119" s="6"/>
      <c r="ULS119" s="6"/>
      <c r="ULT119" s="6"/>
      <c r="ULU119" s="6"/>
      <c r="ULV119" s="6"/>
      <c r="ULW119" s="6"/>
      <c r="ULX119" s="6"/>
      <c r="ULY119" s="6"/>
      <c r="ULZ119" s="6"/>
      <c r="UMA119" s="6"/>
      <c r="UMB119" s="6"/>
      <c r="UMC119" s="6"/>
      <c r="UMD119" s="6"/>
      <c r="UME119" s="6"/>
      <c r="UMF119" s="6"/>
      <c r="UMG119" s="6"/>
      <c r="UMH119" s="6"/>
      <c r="UMI119" s="6"/>
      <c r="UMJ119" s="6"/>
      <c r="UMK119" s="6"/>
      <c r="UML119" s="6"/>
      <c r="UMM119" s="6"/>
      <c r="UMN119" s="6"/>
      <c r="UMO119" s="6"/>
      <c r="UMP119" s="6"/>
      <c r="UMQ119" s="6"/>
      <c r="UMR119" s="6"/>
      <c r="UMS119" s="6"/>
      <c r="UMT119" s="6"/>
      <c r="UMU119" s="6"/>
      <c r="UMV119" s="6"/>
      <c r="UMW119" s="6"/>
      <c r="UMX119" s="6"/>
      <c r="UMY119" s="6"/>
      <c r="UMZ119" s="6"/>
      <c r="UNA119" s="6"/>
      <c r="UNB119" s="6"/>
      <c r="UNC119" s="6"/>
      <c r="UND119" s="6"/>
      <c r="UNE119" s="6"/>
      <c r="UNF119" s="6"/>
      <c r="UNG119" s="6"/>
      <c r="UNH119" s="6"/>
      <c r="UNI119" s="6"/>
      <c r="UNJ119" s="6"/>
      <c r="UNK119" s="6"/>
      <c r="UNL119" s="6"/>
      <c r="UNM119" s="6"/>
      <c r="UNN119" s="6"/>
      <c r="UNO119" s="6"/>
      <c r="UNP119" s="6"/>
      <c r="UNQ119" s="6"/>
      <c r="UNR119" s="6"/>
      <c r="UNS119" s="6"/>
      <c r="UNT119" s="6"/>
      <c r="UNU119" s="6"/>
      <c r="UNV119" s="6"/>
      <c r="UNW119" s="6"/>
      <c r="UNX119" s="6"/>
      <c r="UNY119" s="6"/>
      <c r="UNZ119" s="6"/>
      <c r="UOA119" s="6"/>
      <c r="UOB119" s="6"/>
      <c r="UOC119" s="6"/>
      <c r="UOD119" s="6"/>
      <c r="UOE119" s="6"/>
      <c r="UOF119" s="6"/>
      <c r="UOG119" s="6"/>
      <c r="UOH119" s="6"/>
      <c r="UOI119" s="6"/>
      <c r="UOJ119" s="6"/>
      <c r="UOK119" s="6"/>
      <c r="UOL119" s="6"/>
      <c r="UOM119" s="6"/>
      <c r="UON119" s="6"/>
      <c r="UOO119" s="6"/>
      <c r="UOP119" s="6"/>
      <c r="UOQ119" s="6"/>
      <c r="UOR119" s="6"/>
      <c r="UOS119" s="6"/>
      <c r="UOT119" s="6"/>
      <c r="UOU119" s="6"/>
      <c r="UOV119" s="6"/>
      <c r="UOW119" s="6"/>
      <c r="UOX119" s="6"/>
      <c r="UOY119" s="6"/>
      <c r="UOZ119" s="6"/>
      <c r="UPA119" s="6"/>
      <c r="UPB119" s="6"/>
      <c r="UPC119" s="6"/>
      <c r="UPD119" s="6"/>
      <c r="UPE119" s="6"/>
      <c r="UPF119" s="6"/>
      <c r="UPG119" s="6"/>
      <c r="UPH119" s="6"/>
      <c r="UPI119" s="6"/>
      <c r="UPJ119" s="6"/>
      <c r="UPK119" s="6"/>
      <c r="UPL119" s="6"/>
      <c r="UPM119" s="6"/>
      <c r="UPN119" s="6"/>
      <c r="UPO119" s="6"/>
      <c r="UPP119" s="6"/>
      <c r="UPQ119" s="6"/>
      <c r="UPR119" s="6"/>
      <c r="UPS119" s="6"/>
      <c r="UPT119" s="6"/>
      <c r="UPU119" s="6"/>
      <c r="UPV119" s="6"/>
      <c r="UPW119" s="6"/>
      <c r="UPX119" s="6"/>
      <c r="UPY119" s="6"/>
      <c r="UPZ119" s="6"/>
      <c r="UQA119" s="6"/>
      <c r="UQB119" s="6"/>
      <c r="UQC119" s="6"/>
      <c r="UQD119" s="6"/>
      <c r="UQE119" s="6"/>
      <c r="UQF119" s="6"/>
      <c r="UQG119" s="6"/>
      <c r="UQH119" s="6"/>
      <c r="UQI119" s="6"/>
      <c r="UQJ119" s="6"/>
      <c r="UQK119" s="6"/>
      <c r="UQL119" s="6"/>
      <c r="UQM119" s="6"/>
      <c r="UQN119" s="6"/>
      <c r="UQO119" s="6"/>
      <c r="UQP119" s="6"/>
      <c r="UQQ119" s="6"/>
      <c r="UQR119" s="6"/>
      <c r="UQS119" s="6"/>
      <c r="UQT119" s="6"/>
      <c r="UQU119" s="6"/>
      <c r="UQV119" s="6"/>
      <c r="UQW119" s="6"/>
      <c r="UQX119" s="6"/>
      <c r="UQY119" s="6"/>
      <c r="UQZ119" s="6"/>
      <c r="URA119" s="6"/>
      <c r="URB119" s="6"/>
      <c r="URC119" s="6"/>
      <c r="URD119" s="6"/>
      <c r="URE119" s="6"/>
      <c r="URF119" s="6"/>
      <c r="URG119" s="6"/>
      <c r="URH119" s="6"/>
      <c r="URI119" s="6"/>
      <c r="URJ119" s="6"/>
      <c r="URK119" s="6"/>
      <c r="URL119" s="6"/>
      <c r="URM119" s="6"/>
      <c r="URN119" s="6"/>
      <c r="URO119" s="6"/>
      <c r="URP119" s="6"/>
      <c r="URQ119" s="6"/>
      <c r="URR119" s="6"/>
      <c r="URS119" s="6"/>
      <c r="URT119" s="6"/>
      <c r="URU119" s="6"/>
      <c r="URV119" s="6"/>
      <c r="URW119" s="6"/>
      <c r="URX119" s="6"/>
      <c r="URY119" s="6"/>
      <c r="URZ119" s="6"/>
      <c r="USA119" s="6"/>
      <c r="USB119" s="6"/>
      <c r="USC119" s="6"/>
      <c r="USD119" s="6"/>
      <c r="USE119" s="6"/>
      <c r="USF119" s="6"/>
      <c r="USG119" s="6"/>
      <c r="USH119" s="6"/>
      <c r="USI119" s="6"/>
      <c r="USJ119" s="6"/>
      <c r="USK119" s="6"/>
      <c r="USL119" s="6"/>
      <c r="USM119" s="6"/>
      <c r="USN119" s="6"/>
      <c r="USO119" s="6"/>
      <c r="USP119" s="6"/>
      <c r="USQ119" s="6"/>
      <c r="USR119" s="6"/>
      <c r="USS119" s="6"/>
      <c r="UST119" s="6"/>
      <c r="USU119" s="6"/>
      <c r="USV119" s="6"/>
      <c r="USW119" s="6"/>
      <c r="USX119" s="6"/>
      <c r="USY119" s="6"/>
      <c r="USZ119" s="6"/>
      <c r="UTA119" s="6"/>
      <c r="UTB119" s="6"/>
      <c r="UTC119" s="6"/>
      <c r="UTD119" s="6"/>
      <c r="UTE119" s="6"/>
      <c r="UTF119" s="6"/>
      <c r="UTG119" s="6"/>
      <c r="UTH119" s="6"/>
      <c r="UTI119" s="6"/>
      <c r="UTJ119" s="6"/>
      <c r="UTK119" s="6"/>
      <c r="UTL119" s="6"/>
      <c r="UTM119" s="6"/>
      <c r="UTN119" s="6"/>
      <c r="UTO119" s="6"/>
      <c r="UTP119" s="6"/>
      <c r="UTQ119" s="6"/>
      <c r="UTR119" s="6"/>
      <c r="UTS119" s="6"/>
      <c r="UTT119" s="6"/>
      <c r="UTU119" s="6"/>
      <c r="UTV119" s="6"/>
      <c r="UTW119" s="6"/>
      <c r="UTX119" s="6"/>
      <c r="UTY119" s="6"/>
      <c r="UTZ119" s="6"/>
      <c r="UUA119" s="6"/>
      <c r="UUB119" s="6"/>
      <c r="UUC119" s="6"/>
      <c r="UUD119" s="6"/>
      <c r="UUE119" s="6"/>
      <c r="UUF119" s="6"/>
      <c r="UUG119" s="6"/>
      <c r="UUH119" s="6"/>
      <c r="UUI119" s="6"/>
      <c r="UUJ119" s="6"/>
      <c r="UUK119" s="6"/>
      <c r="UUL119" s="6"/>
      <c r="UUM119" s="6"/>
      <c r="UUN119" s="6"/>
      <c r="UUO119" s="6"/>
      <c r="UUP119" s="6"/>
      <c r="UUQ119" s="6"/>
      <c r="UUR119" s="6"/>
      <c r="UUS119" s="6"/>
      <c r="UUT119" s="6"/>
      <c r="UUU119" s="6"/>
      <c r="UUV119" s="6"/>
      <c r="UUW119" s="6"/>
      <c r="UUX119" s="6"/>
      <c r="UUY119" s="6"/>
      <c r="UUZ119" s="6"/>
      <c r="UVA119" s="6"/>
      <c r="UVB119" s="6"/>
      <c r="UVC119" s="6"/>
      <c r="UVD119" s="6"/>
      <c r="UVE119" s="6"/>
      <c r="UVF119" s="6"/>
      <c r="UVG119" s="6"/>
      <c r="UVH119" s="6"/>
      <c r="UVI119" s="6"/>
      <c r="UVJ119" s="6"/>
      <c r="UVK119" s="6"/>
      <c r="UVL119" s="6"/>
      <c r="UVM119" s="6"/>
      <c r="UVN119" s="6"/>
      <c r="UVO119" s="6"/>
      <c r="UVP119" s="6"/>
      <c r="UVQ119" s="6"/>
      <c r="UVR119" s="6"/>
      <c r="UVS119" s="6"/>
      <c r="UVT119" s="6"/>
      <c r="UVU119" s="6"/>
      <c r="UVV119" s="6"/>
      <c r="UVW119" s="6"/>
      <c r="UVX119" s="6"/>
      <c r="UVY119" s="6"/>
      <c r="UVZ119" s="6"/>
      <c r="UWA119" s="6"/>
      <c r="UWB119" s="6"/>
      <c r="UWC119" s="6"/>
      <c r="UWD119" s="6"/>
      <c r="UWE119" s="6"/>
      <c r="UWF119" s="6"/>
      <c r="UWG119" s="6"/>
      <c r="UWH119" s="6"/>
      <c r="UWI119" s="6"/>
      <c r="UWJ119" s="6"/>
      <c r="UWK119" s="6"/>
      <c r="UWL119" s="6"/>
      <c r="UWM119" s="6"/>
      <c r="UWN119" s="6"/>
      <c r="UWO119" s="6"/>
      <c r="UWP119" s="6"/>
      <c r="UWQ119" s="6"/>
      <c r="UWR119" s="6"/>
      <c r="UWS119" s="6"/>
      <c r="UWT119" s="6"/>
      <c r="UWU119" s="6"/>
      <c r="UWV119" s="6"/>
      <c r="UWW119" s="6"/>
      <c r="UWX119" s="6"/>
      <c r="UWY119" s="6"/>
      <c r="UWZ119" s="6"/>
      <c r="UXA119" s="6"/>
      <c r="UXB119" s="6"/>
      <c r="UXC119" s="6"/>
      <c r="UXD119" s="6"/>
      <c r="UXE119" s="6"/>
      <c r="UXF119" s="6"/>
      <c r="UXG119" s="6"/>
      <c r="UXH119" s="6"/>
      <c r="UXI119" s="6"/>
      <c r="UXJ119" s="6"/>
      <c r="UXK119" s="6"/>
      <c r="UXL119" s="6"/>
      <c r="UXM119" s="6"/>
      <c r="UXN119" s="6"/>
      <c r="UXO119" s="6"/>
      <c r="UXP119" s="6"/>
      <c r="UXQ119" s="6"/>
      <c r="UXR119" s="6"/>
      <c r="UXS119" s="6"/>
      <c r="UXT119" s="6"/>
      <c r="UXU119" s="6"/>
      <c r="UXV119" s="6"/>
      <c r="UXW119" s="6"/>
      <c r="UXX119" s="6"/>
      <c r="UXY119" s="6"/>
      <c r="UXZ119" s="6"/>
      <c r="UYA119" s="6"/>
      <c r="UYB119" s="6"/>
      <c r="UYC119" s="6"/>
      <c r="UYD119" s="6"/>
      <c r="UYE119" s="6"/>
      <c r="UYF119" s="6"/>
      <c r="UYG119" s="6"/>
      <c r="UYH119" s="6"/>
      <c r="UYI119" s="6"/>
      <c r="UYJ119" s="6"/>
      <c r="UYK119" s="6"/>
      <c r="UYL119" s="6"/>
      <c r="UYM119" s="6"/>
      <c r="UYN119" s="6"/>
      <c r="UYO119" s="6"/>
      <c r="UYP119" s="6"/>
      <c r="UYQ119" s="6"/>
      <c r="UYR119" s="6"/>
      <c r="UYS119" s="6"/>
      <c r="UYT119" s="6"/>
      <c r="UYU119" s="6"/>
      <c r="UYV119" s="6"/>
      <c r="UYW119" s="6"/>
      <c r="UYX119" s="6"/>
      <c r="UYY119" s="6"/>
      <c r="UYZ119" s="6"/>
      <c r="UZA119" s="6"/>
      <c r="UZB119" s="6"/>
      <c r="UZC119" s="6"/>
      <c r="UZD119" s="6"/>
      <c r="UZE119" s="6"/>
      <c r="UZF119" s="6"/>
      <c r="UZG119" s="6"/>
      <c r="UZH119" s="6"/>
      <c r="UZI119" s="6"/>
      <c r="UZJ119" s="6"/>
      <c r="UZK119" s="6"/>
      <c r="UZL119" s="6"/>
      <c r="UZM119" s="6"/>
      <c r="UZN119" s="6"/>
      <c r="UZO119" s="6"/>
      <c r="UZP119" s="6"/>
      <c r="UZQ119" s="6"/>
      <c r="UZR119" s="6"/>
      <c r="UZS119" s="6"/>
      <c r="UZT119" s="6"/>
      <c r="UZU119" s="6"/>
      <c r="UZV119" s="6"/>
      <c r="UZW119" s="6"/>
      <c r="UZX119" s="6"/>
      <c r="UZY119" s="6"/>
      <c r="UZZ119" s="6"/>
      <c r="VAA119" s="6"/>
      <c r="VAB119" s="6"/>
      <c r="VAC119" s="6"/>
      <c r="VAD119" s="6"/>
      <c r="VAE119" s="6"/>
      <c r="VAF119" s="6"/>
      <c r="VAG119" s="6"/>
      <c r="VAH119" s="6"/>
      <c r="VAI119" s="6"/>
      <c r="VAJ119" s="6"/>
      <c r="VAK119" s="6"/>
      <c r="VAL119" s="6"/>
      <c r="VAM119" s="6"/>
      <c r="VAN119" s="6"/>
      <c r="VAO119" s="6"/>
      <c r="VAP119" s="6"/>
      <c r="VAQ119" s="6"/>
      <c r="VAR119" s="6"/>
      <c r="VAS119" s="6"/>
      <c r="VAT119" s="6"/>
      <c r="VAU119" s="6"/>
      <c r="VAV119" s="6"/>
      <c r="VAW119" s="6"/>
      <c r="VAX119" s="6"/>
      <c r="VAY119" s="6"/>
      <c r="VAZ119" s="6"/>
      <c r="VBA119" s="6"/>
      <c r="VBB119" s="6"/>
      <c r="VBC119" s="6"/>
      <c r="VBD119" s="6"/>
      <c r="VBE119" s="6"/>
      <c r="VBF119" s="6"/>
      <c r="VBG119" s="6"/>
      <c r="VBH119" s="6"/>
      <c r="VBI119" s="6"/>
      <c r="VBJ119" s="6"/>
      <c r="VBK119" s="6"/>
      <c r="VBL119" s="6"/>
      <c r="VBM119" s="6"/>
      <c r="VBN119" s="6"/>
      <c r="VBO119" s="6"/>
      <c r="VBP119" s="6"/>
      <c r="VBQ119" s="6"/>
      <c r="VBR119" s="6"/>
      <c r="VBS119" s="6"/>
      <c r="VBT119" s="6"/>
      <c r="VBU119" s="6"/>
      <c r="VBV119" s="6"/>
      <c r="VBW119" s="6"/>
      <c r="VBX119" s="6"/>
      <c r="VBY119" s="6"/>
      <c r="VBZ119" s="6"/>
      <c r="VCA119" s="6"/>
      <c r="VCB119" s="6"/>
      <c r="VCC119" s="6"/>
      <c r="VCD119" s="6"/>
      <c r="VCE119" s="6"/>
      <c r="VCF119" s="6"/>
      <c r="VCG119" s="6"/>
      <c r="VCH119" s="6"/>
      <c r="VCI119" s="6"/>
      <c r="VCJ119" s="6"/>
      <c r="VCK119" s="6"/>
      <c r="VCL119" s="6"/>
      <c r="VCM119" s="6"/>
      <c r="VCN119" s="6"/>
      <c r="VCO119" s="6"/>
      <c r="VCP119" s="6"/>
      <c r="VCQ119" s="6"/>
      <c r="VCR119" s="6"/>
      <c r="VCS119" s="6"/>
      <c r="VCT119" s="6"/>
      <c r="VCU119" s="6"/>
      <c r="VCV119" s="6"/>
      <c r="VCW119" s="6"/>
      <c r="VCX119" s="6"/>
      <c r="VCY119" s="6"/>
      <c r="VCZ119" s="6"/>
      <c r="VDA119" s="6"/>
      <c r="VDB119" s="6"/>
      <c r="VDC119" s="6"/>
      <c r="VDD119" s="6"/>
      <c r="VDE119" s="6"/>
      <c r="VDF119" s="6"/>
      <c r="VDG119" s="6"/>
      <c r="VDH119" s="6"/>
      <c r="VDI119" s="6"/>
      <c r="VDJ119" s="6"/>
      <c r="VDK119" s="6"/>
      <c r="VDL119" s="6"/>
      <c r="VDM119" s="6"/>
      <c r="VDN119" s="6"/>
      <c r="VDO119" s="6"/>
      <c r="VDP119" s="6"/>
      <c r="VDQ119" s="6"/>
      <c r="VDR119" s="6"/>
      <c r="VDS119" s="6"/>
      <c r="VDT119" s="6"/>
      <c r="VDU119" s="6"/>
      <c r="VDV119" s="6"/>
      <c r="VDW119" s="6"/>
      <c r="VDX119" s="6"/>
      <c r="VDY119" s="6"/>
      <c r="VDZ119" s="6"/>
      <c r="VEA119" s="6"/>
      <c r="VEB119" s="6"/>
      <c r="VEC119" s="6"/>
      <c r="VED119" s="6"/>
      <c r="VEE119" s="6"/>
      <c r="VEF119" s="6"/>
      <c r="VEG119" s="6"/>
      <c r="VEH119" s="6"/>
      <c r="VEI119" s="6"/>
      <c r="VEJ119" s="6"/>
      <c r="VEK119" s="6"/>
      <c r="VEL119" s="6"/>
      <c r="VEM119" s="6"/>
      <c r="VEN119" s="6"/>
      <c r="VEO119" s="6"/>
      <c r="VEP119" s="6"/>
      <c r="VEQ119" s="6"/>
      <c r="VER119" s="6"/>
      <c r="VES119" s="6"/>
      <c r="VET119" s="6"/>
      <c r="VEU119" s="6"/>
      <c r="VEV119" s="6"/>
      <c r="VEW119" s="6"/>
      <c r="VEX119" s="6"/>
      <c r="VEY119" s="6"/>
      <c r="VEZ119" s="6"/>
      <c r="VFA119" s="6"/>
      <c r="VFB119" s="6"/>
      <c r="VFC119" s="6"/>
      <c r="VFD119" s="6"/>
      <c r="VFE119" s="6"/>
      <c r="VFF119" s="6"/>
      <c r="VFG119" s="6"/>
      <c r="VFH119" s="6"/>
      <c r="VFI119" s="6"/>
      <c r="VFJ119" s="6"/>
      <c r="VFK119" s="6"/>
      <c r="VFL119" s="6"/>
      <c r="VFM119" s="6"/>
      <c r="VFN119" s="6"/>
      <c r="VFO119" s="6"/>
      <c r="VFP119" s="6"/>
      <c r="VFQ119" s="6"/>
      <c r="VFR119" s="6"/>
      <c r="VFS119" s="6"/>
      <c r="VFT119" s="6"/>
      <c r="VFU119" s="6"/>
      <c r="VFV119" s="6"/>
      <c r="VFW119" s="6"/>
      <c r="VFX119" s="6"/>
      <c r="VFY119" s="6"/>
      <c r="VFZ119" s="6"/>
      <c r="VGA119" s="6"/>
      <c r="VGB119" s="6"/>
      <c r="VGC119" s="6"/>
      <c r="VGD119" s="6"/>
      <c r="VGE119" s="6"/>
      <c r="VGF119" s="6"/>
      <c r="VGG119" s="6"/>
      <c r="VGH119" s="6"/>
      <c r="VGI119" s="6"/>
      <c r="VGJ119" s="6"/>
      <c r="VGK119" s="6"/>
      <c r="VGL119" s="6"/>
      <c r="VGM119" s="6"/>
      <c r="VGN119" s="6"/>
      <c r="VGO119" s="6"/>
      <c r="VGP119" s="6"/>
      <c r="VGQ119" s="6"/>
      <c r="VGR119" s="6"/>
      <c r="VGS119" s="6"/>
      <c r="VGT119" s="6"/>
      <c r="VGU119" s="6"/>
      <c r="VGV119" s="6"/>
      <c r="VGW119" s="6"/>
      <c r="VGX119" s="6"/>
      <c r="VGY119" s="6"/>
      <c r="VGZ119" s="6"/>
      <c r="VHA119" s="6"/>
      <c r="VHB119" s="6"/>
      <c r="VHC119" s="6"/>
      <c r="VHD119" s="6"/>
      <c r="VHE119" s="6"/>
      <c r="VHF119" s="6"/>
      <c r="VHG119" s="6"/>
      <c r="VHH119" s="6"/>
      <c r="VHI119" s="6"/>
      <c r="VHJ119" s="6"/>
      <c r="VHK119" s="6"/>
      <c r="VHL119" s="6"/>
      <c r="VHM119" s="6"/>
      <c r="VHN119" s="6"/>
      <c r="VHO119" s="6"/>
      <c r="VHP119" s="6"/>
      <c r="VHQ119" s="6"/>
      <c r="VHR119" s="6"/>
      <c r="VHS119" s="6"/>
      <c r="VHT119" s="6"/>
      <c r="VHU119" s="6"/>
      <c r="VHV119" s="6"/>
      <c r="VHW119" s="6"/>
      <c r="VHX119" s="6"/>
      <c r="VHY119" s="6"/>
      <c r="VHZ119" s="6"/>
      <c r="VIA119" s="6"/>
      <c r="VIB119" s="6"/>
      <c r="VIC119" s="6"/>
      <c r="VID119" s="6"/>
      <c r="VIE119" s="6"/>
      <c r="VIF119" s="6"/>
      <c r="VIG119" s="6"/>
      <c r="VIH119" s="6"/>
      <c r="VII119" s="6"/>
      <c r="VIJ119" s="6"/>
      <c r="VIK119" s="6"/>
      <c r="VIL119" s="6"/>
      <c r="VIM119" s="6"/>
      <c r="VIN119" s="6"/>
      <c r="VIO119" s="6"/>
      <c r="VIP119" s="6"/>
      <c r="VIQ119" s="6"/>
      <c r="VIR119" s="6"/>
      <c r="VIS119" s="6"/>
      <c r="VIT119" s="6"/>
      <c r="VIU119" s="6"/>
      <c r="VIV119" s="6"/>
      <c r="VIW119" s="6"/>
      <c r="VIX119" s="6"/>
      <c r="VIY119" s="6"/>
      <c r="VIZ119" s="6"/>
      <c r="VJA119" s="6"/>
      <c r="VJB119" s="6"/>
      <c r="VJC119" s="6"/>
      <c r="VJD119" s="6"/>
      <c r="VJE119" s="6"/>
      <c r="VJF119" s="6"/>
      <c r="VJG119" s="6"/>
      <c r="VJH119" s="6"/>
      <c r="VJI119" s="6"/>
      <c r="VJJ119" s="6"/>
      <c r="VJK119" s="6"/>
      <c r="VJL119" s="6"/>
      <c r="VJM119" s="6"/>
      <c r="VJN119" s="6"/>
      <c r="VJO119" s="6"/>
      <c r="VJP119" s="6"/>
      <c r="VJQ119" s="6"/>
      <c r="VJR119" s="6"/>
      <c r="VJS119" s="6"/>
      <c r="VJT119" s="6"/>
      <c r="VJU119" s="6"/>
      <c r="VJV119" s="6"/>
      <c r="VJW119" s="6"/>
      <c r="VJX119" s="6"/>
      <c r="VJY119" s="6"/>
      <c r="VJZ119" s="6"/>
      <c r="VKA119" s="6"/>
      <c r="VKB119" s="6"/>
      <c r="VKC119" s="6"/>
      <c r="VKD119" s="6"/>
      <c r="VKE119" s="6"/>
      <c r="VKF119" s="6"/>
      <c r="VKG119" s="6"/>
      <c r="VKH119" s="6"/>
      <c r="VKI119" s="6"/>
      <c r="VKJ119" s="6"/>
      <c r="VKK119" s="6"/>
      <c r="VKL119" s="6"/>
      <c r="VKM119" s="6"/>
      <c r="VKN119" s="6"/>
      <c r="VKO119" s="6"/>
      <c r="VKP119" s="6"/>
      <c r="VKQ119" s="6"/>
      <c r="VKR119" s="6"/>
      <c r="VKS119" s="6"/>
      <c r="VKT119" s="6"/>
      <c r="VKU119" s="6"/>
      <c r="VKV119" s="6"/>
      <c r="VKW119" s="6"/>
      <c r="VKX119" s="6"/>
      <c r="VKY119" s="6"/>
      <c r="VKZ119" s="6"/>
      <c r="VLA119" s="6"/>
      <c r="VLB119" s="6"/>
      <c r="VLC119" s="6"/>
      <c r="VLD119" s="6"/>
      <c r="VLE119" s="6"/>
      <c r="VLF119" s="6"/>
      <c r="VLG119" s="6"/>
      <c r="VLH119" s="6"/>
      <c r="VLI119" s="6"/>
      <c r="VLJ119" s="6"/>
      <c r="VLK119" s="6"/>
      <c r="VLL119" s="6"/>
      <c r="VLM119" s="6"/>
      <c r="VLN119" s="6"/>
      <c r="VLO119" s="6"/>
      <c r="VLP119" s="6"/>
      <c r="VLQ119" s="6"/>
      <c r="VLR119" s="6"/>
      <c r="VLS119" s="6"/>
      <c r="VLT119" s="6"/>
      <c r="VLU119" s="6"/>
      <c r="VLV119" s="6"/>
      <c r="VLW119" s="6"/>
      <c r="VLX119" s="6"/>
      <c r="VLY119" s="6"/>
      <c r="VLZ119" s="6"/>
      <c r="VMA119" s="6"/>
      <c r="VMB119" s="6"/>
      <c r="VMC119" s="6"/>
      <c r="VMD119" s="6"/>
      <c r="VME119" s="6"/>
      <c r="VMF119" s="6"/>
      <c r="VMG119" s="6"/>
      <c r="VMH119" s="6"/>
      <c r="VMI119" s="6"/>
      <c r="VMJ119" s="6"/>
      <c r="VMK119" s="6"/>
      <c r="VML119" s="6"/>
      <c r="VMM119" s="6"/>
      <c r="VMN119" s="6"/>
      <c r="VMO119" s="6"/>
      <c r="VMP119" s="6"/>
      <c r="VMQ119" s="6"/>
      <c r="VMR119" s="6"/>
      <c r="VMS119" s="6"/>
      <c r="VMT119" s="6"/>
      <c r="VMU119" s="6"/>
      <c r="VMV119" s="6"/>
      <c r="VMW119" s="6"/>
      <c r="VMX119" s="6"/>
      <c r="VMY119" s="6"/>
      <c r="VMZ119" s="6"/>
      <c r="VNA119" s="6"/>
      <c r="VNB119" s="6"/>
      <c r="VNC119" s="6"/>
      <c r="VND119" s="6"/>
      <c r="VNE119" s="6"/>
      <c r="VNF119" s="6"/>
      <c r="VNG119" s="6"/>
      <c r="VNH119" s="6"/>
      <c r="VNI119" s="6"/>
      <c r="VNJ119" s="6"/>
      <c r="VNK119" s="6"/>
      <c r="VNL119" s="6"/>
      <c r="VNM119" s="6"/>
      <c r="VNN119" s="6"/>
      <c r="VNO119" s="6"/>
      <c r="VNP119" s="6"/>
      <c r="VNQ119" s="6"/>
      <c r="VNR119" s="6"/>
      <c r="VNS119" s="6"/>
      <c r="VNT119" s="6"/>
      <c r="VNU119" s="6"/>
      <c r="VNV119" s="6"/>
      <c r="VNW119" s="6"/>
      <c r="VNX119" s="6"/>
      <c r="VNY119" s="6"/>
      <c r="VNZ119" s="6"/>
      <c r="VOA119" s="6"/>
      <c r="VOB119" s="6"/>
      <c r="VOC119" s="6"/>
      <c r="VOD119" s="6"/>
      <c r="VOE119" s="6"/>
      <c r="VOF119" s="6"/>
      <c r="VOG119" s="6"/>
      <c r="VOH119" s="6"/>
      <c r="VOI119" s="6"/>
      <c r="VOJ119" s="6"/>
      <c r="VOK119" s="6"/>
      <c r="VOL119" s="6"/>
      <c r="VOM119" s="6"/>
      <c r="VON119" s="6"/>
      <c r="VOO119" s="6"/>
      <c r="VOP119" s="6"/>
      <c r="VOQ119" s="6"/>
      <c r="VOR119" s="6"/>
      <c r="VOS119" s="6"/>
      <c r="VOT119" s="6"/>
      <c r="VOU119" s="6"/>
      <c r="VOV119" s="6"/>
      <c r="VOW119" s="6"/>
      <c r="VOX119" s="6"/>
      <c r="VOY119" s="6"/>
      <c r="VOZ119" s="6"/>
      <c r="VPA119" s="6"/>
      <c r="VPB119" s="6"/>
      <c r="VPC119" s="6"/>
      <c r="VPD119" s="6"/>
      <c r="VPE119" s="6"/>
      <c r="VPF119" s="6"/>
      <c r="VPG119" s="6"/>
      <c r="VPH119" s="6"/>
      <c r="VPI119" s="6"/>
      <c r="VPJ119" s="6"/>
      <c r="VPK119" s="6"/>
      <c r="VPL119" s="6"/>
      <c r="VPM119" s="6"/>
      <c r="VPN119" s="6"/>
      <c r="VPO119" s="6"/>
      <c r="VPP119" s="6"/>
      <c r="VPQ119" s="6"/>
      <c r="VPR119" s="6"/>
      <c r="VPS119" s="6"/>
      <c r="VPT119" s="6"/>
      <c r="VPU119" s="6"/>
      <c r="VPV119" s="6"/>
      <c r="VPW119" s="6"/>
      <c r="VPX119" s="6"/>
      <c r="VPY119" s="6"/>
      <c r="VPZ119" s="6"/>
      <c r="VQA119" s="6"/>
      <c r="VQB119" s="6"/>
      <c r="VQC119" s="6"/>
      <c r="VQD119" s="6"/>
      <c r="VQE119" s="6"/>
      <c r="VQF119" s="6"/>
      <c r="VQG119" s="6"/>
      <c r="VQH119" s="6"/>
      <c r="VQI119" s="6"/>
      <c r="VQJ119" s="6"/>
      <c r="VQK119" s="6"/>
      <c r="VQL119" s="6"/>
      <c r="VQM119" s="6"/>
      <c r="VQN119" s="6"/>
      <c r="VQO119" s="6"/>
      <c r="VQP119" s="6"/>
      <c r="VQQ119" s="6"/>
      <c r="VQR119" s="6"/>
      <c r="VQS119" s="6"/>
      <c r="VQT119" s="6"/>
      <c r="VQU119" s="6"/>
      <c r="VQV119" s="6"/>
      <c r="VQW119" s="6"/>
      <c r="VQX119" s="6"/>
      <c r="VQY119" s="6"/>
      <c r="VQZ119" s="6"/>
      <c r="VRA119" s="6"/>
      <c r="VRB119" s="6"/>
      <c r="VRC119" s="6"/>
      <c r="VRD119" s="6"/>
      <c r="VRE119" s="6"/>
      <c r="VRF119" s="6"/>
      <c r="VRG119" s="6"/>
      <c r="VRH119" s="6"/>
      <c r="VRI119" s="6"/>
      <c r="VRJ119" s="6"/>
      <c r="VRK119" s="6"/>
      <c r="VRL119" s="6"/>
      <c r="VRM119" s="6"/>
      <c r="VRN119" s="6"/>
      <c r="VRO119" s="6"/>
      <c r="VRP119" s="6"/>
      <c r="VRQ119" s="6"/>
      <c r="VRR119" s="6"/>
      <c r="VRS119" s="6"/>
      <c r="VRT119" s="6"/>
      <c r="VRU119" s="6"/>
      <c r="VRV119" s="6"/>
      <c r="VRW119" s="6"/>
      <c r="VRX119" s="6"/>
      <c r="VRY119" s="6"/>
      <c r="VRZ119" s="6"/>
      <c r="VSA119" s="6"/>
      <c r="VSB119" s="6"/>
      <c r="VSC119" s="6"/>
      <c r="VSD119" s="6"/>
      <c r="VSE119" s="6"/>
      <c r="VSF119" s="6"/>
      <c r="VSG119" s="6"/>
      <c r="VSH119" s="6"/>
      <c r="VSI119" s="6"/>
      <c r="VSJ119" s="6"/>
      <c r="VSK119" s="6"/>
      <c r="VSL119" s="6"/>
      <c r="VSM119" s="6"/>
      <c r="VSN119" s="6"/>
      <c r="VSO119" s="6"/>
      <c r="VSP119" s="6"/>
      <c r="VSQ119" s="6"/>
      <c r="VSR119" s="6"/>
      <c r="VSS119" s="6"/>
      <c r="VST119" s="6"/>
      <c r="VSU119" s="6"/>
      <c r="VSV119" s="6"/>
      <c r="VSW119" s="6"/>
      <c r="VSX119" s="6"/>
      <c r="VSY119" s="6"/>
      <c r="VSZ119" s="6"/>
      <c r="VTA119" s="6"/>
      <c r="VTB119" s="6"/>
      <c r="VTC119" s="6"/>
      <c r="VTD119" s="6"/>
      <c r="VTE119" s="6"/>
      <c r="VTF119" s="6"/>
      <c r="VTG119" s="6"/>
      <c r="VTH119" s="6"/>
      <c r="VTI119" s="6"/>
      <c r="VTJ119" s="6"/>
      <c r="VTK119" s="6"/>
      <c r="VTL119" s="6"/>
      <c r="VTM119" s="6"/>
      <c r="VTN119" s="6"/>
      <c r="VTO119" s="6"/>
      <c r="VTP119" s="6"/>
      <c r="VTQ119" s="6"/>
      <c r="VTR119" s="6"/>
      <c r="VTS119" s="6"/>
      <c r="VTT119" s="6"/>
      <c r="VTU119" s="6"/>
      <c r="VTV119" s="6"/>
      <c r="VTW119" s="6"/>
      <c r="VTX119" s="6"/>
      <c r="VTY119" s="6"/>
      <c r="VTZ119" s="6"/>
      <c r="VUA119" s="6"/>
      <c r="VUB119" s="6"/>
      <c r="VUC119" s="6"/>
      <c r="VUD119" s="6"/>
      <c r="VUE119" s="6"/>
      <c r="VUF119" s="6"/>
      <c r="VUG119" s="6"/>
      <c r="VUH119" s="6"/>
      <c r="VUI119" s="6"/>
      <c r="VUJ119" s="6"/>
      <c r="VUK119" s="6"/>
      <c r="VUL119" s="6"/>
      <c r="VUM119" s="6"/>
      <c r="VUN119" s="6"/>
      <c r="VUO119" s="6"/>
      <c r="VUP119" s="6"/>
      <c r="VUQ119" s="6"/>
      <c r="VUR119" s="6"/>
      <c r="VUS119" s="6"/>
      <c r="VUT119" s="6"/>
      <c r="VUU119" s="6"/>
      <c r="VUV119" s="6"/>
      <c r="VUW119" s="6"/>
      <c r="VUX119" s="6"/>
      <c r="VUY119" s="6"/>
      <c r="VUZ119" s="6"/>
      <c r="VVA119" s="6"/>
      <c r="VVB119" s="6"/>
      <c r="VVC119" s="6"/>
      <c r="VVD119" s="6"/>
      <c r="VVE119" s="6"/>
      <c r="VVF119" s="6"/>
      <c r="VVG119" s="6"/>
      <c r="VVH119" s="6"/>
      <c r="VVI119" s="6"/>
      <c r="VVJ119" s="6"/>
      <c r="VVK119" s="6"/>
      <c r="VVL119" s="6"/>
      <c r="VVM119" s="6"/>
      <c r="VVN119" s="6"/>
      <c r="VVO119" s="6"/>
      <c r="VVP119" s="6"/>
      <c r="VVQ119" s="6"/>
      <c r="VVR119" s="6"/>
      <c r="VVS119" s="6"/>
      <c r="VVT119" s="6"/>
      <c r="VVU119" s="6"/>
      <c r="VVV119" s="6"/>
      <c r="VVW119" s="6"/>
      <c r="VVX119" s="6"/>
      <c r="VVY119" s="6"/>
      <c r="VVZ119" s="6"/>
      <c r="VWA119" s="6"/>
      <c r="VWB119" s="6"/>
      <c r="VWC119" s="6"/>
      <c r="VWD119" s="6"/>
      <c r="VWE119" s="6"/>
      <c r="VWF119" s="6"/>
      <c r="VWG119" s="6"/>
      <c r="VWH119" s="6"/>
      <c r="VWI119" s="6"/>
      <c r="VWJ119" s="6"/>
      <c r="VWK119" s="6"/>
      <c r="VWL119" s="6"/>
      <c r="VWM119" s="6"/>
      <c r="VWN119" s="6"/>
      <c r="VWO119" s="6"/>
      <c r="VWP119" s="6"/>
      <c r="VWQ119" s="6"/>
      <c r="VWR119" s="6"/>
      <c r="VWS119" s="6"/>
      <c r="VWT119" s="6"/>
      <c r="VWU119" s="6"/>
      <c r="VWV119" s="6"/>
      <c r="VWW119" s="6"/>
      <c r="VWX119" s="6"/>
      <c r="VWY119" s="6"/>
      <c r="VWZ119" s="6"/>
      <c r="VXA119" s="6"/>
      <c r="VXB119" s="6"/>
      <c r="VXC119" s="6"/>
      <c r="VXD119" s="6"/>
      <c r="VXE119" s="6"/>
      <c r="VXF119" s="6"/>
      <c r="VXG119" s="6"/>
      <c r="VXH119" s="6"/>
      <c r="VXI119" s="6"/>
      <c r="VXJ119" s="6"/>
      <c r="VXK119" s="6"/>
      <c r="VXL119" s="6"/>
      <c r="VXM119" s="6"/>
      <c r="VXN119" s="6"/>
      <c r="VXO119" s="6"/>
      <c r="VXP119" s="6"/>
      <c r="VXQ119" s="6"/>
      <c r="VXR119" s="6"/>
      <c r="VXS119" s="6"/>
      <c r="VXT119" s="6"/>
      <c r="VXU119" s="6"/>
      <c r="VXV119" s="6"/>
      <c r="VXW119" s="6"/>
      <c r="VXX119" s="6"/>
      <c r="VXY119" s="6"/>
      <c r="VXZ119" s="6"/>
      <c r="VYA119" s="6"/>
      <c r="VYB119" s="6"/>
      <c r="VYC119" s="6"/>
      <c r="VYD119" s="6"/>
      <c r="VYE119" s="6"/>
      <c r="VYF119" s="6"/>
      <c r="VYG119" s="6"/>
      <c r="VYH119" s="6"/>
      <c r="VYI119" s="6"/>
      <c r="VYJ119" s="6"/>
      <c r="VYK119" s="6"/>
      <c r="VYL119" s="6"/>
      <c r="VYM119" s="6"/>
      <c r="VYN119" s="6"/>
      <c r="VYO119" s="6"/>
      <c r="VYP119" s="6"/>
      <c r="VYQ119" s="6"/>
      <c r="VYR119" s="6"/>
      <c r="VYS119" s="6"/>
      <c r="VYT119" s="6"/>
      <c r="VYU119" s="6"/>
      <c r="VYV119" s="6"/>
      <c r="VYW119" s="6"/>
      <c r="VYX119" s="6"/>
      <c r="VYY119" s="6"/>
      <c r="VYZ119" s="6"/>
      <c r="VZA119" s="6"/>
      <c r="VZB119" s="6"/>
      <c r="VZC119" s="6"/>
      <c r="VZD119" s="6"/>
      <c r="VZE119" s="6"/>
      <c r="VZF119" s="6"/>
      <c r="VZG119" s="6"/>
      <c r="VZH119" s="6"/>
      <c r="VZI119" s="6"/>
      <c r="VZJ119" s="6"/>
      <c r="VZK119" s="6"/>
      <c r="VZL119" s="6"/>
      <c r="VZM119" s="6"/>
      <c r="VZN119" s="6"/>
      <c r="VZO119" s="6"/>
      <c r="VZP119" s="6"/>
      <c r="VZQ119" s="6"/>
      <c r="VZR119" s="6"/>
      <c r="VZS119" s="6"/>
      <c r="VZT119" s="6"/>
      <c r="VZU119" s="6"/>
      <c r="VZV119" s="6"/>
      <c r="VZW119" s="6"/>
      <c r="VZX119" s="6"/>
      <c r="VZY119" s="6"/>
      <c r="VZZ119" s="6"/>
      <c r="WAA119" s="6"/>
      <c r="WAB119" s="6"/>
      <c r="WAC119" s="6"/>
      <c r="WAD119" s="6"/>
      <c r="WAE119" s="6"/>
      <c r="WAF119" s="6"/>
      <c r="WAG119" s="6"/>
      <c r="WAH119" s="6"/>
      <c r="WAI119" s="6"/>
      <c r="WAJ119" s="6"/>
      <c r="WAK119" s="6"/>
      <c r="WAL119" s="6"/>
      <c r="WAM119" s="6"/>
      <c r="WAN119" s="6"/>
      <c r="WAO119" s="6"/>
      <c r="WAP119" s="6"/>
      <c r="WAQ119" s="6"/>
      <c r="WAR119" s="6"/>
      <c r="WAS119" s="6"/>
      <c r="WAT119" s="6"/>
      <c r="WAU119" s="6"/>
      <c r="WAV119" s="6"/>
      <c r="WAW119" s="6"/>
      <c r="WAX119" s="6"/>
      <c r="WAY119" s="6"/>
      <c r="WAZ119" s="6"/>
      <c r="WBA119" s="6"/>
      <c r="WBB119" s="6"/>
      <c r="WBC119" s="6"/>
      <c r="WBD119" s="6"/>
      <c r="WBE119" s="6"/>
      <c r="WBF119" s="6"/>
      <c r="WBG119" s="6"/>
      <c r="WBH119" s="6"/>
      <c r="WBI119" s="6"/>
      <c r="WBJ119" s="6"/>
      <c r="WBK119" s="6"/>
      <c r="WBL119" s="6"/>
      <c r="WBM119" s="6"/>
      <c r="WBN119" s="6"/>
      <c r="WBO119" s="6"/>
      <c r="WBP119" s="6"/>
      <c r="WBQ119" s="6"/>
      <c r="WBR119" s="6"/>
      <c r="WBS119" s="6"/>
      <c r="WBT119" s="6"/>
      <c r="WBU119" s="6"/>
      <c r="WBV119" s="6"/>
      <c r="WBW119" s="6"/>
      <c r="WBX119" s="6"/>
      <c r="WBY119" s="6"/>
      <c r="WBZ119" s="6"/>
      <c r="WCA119" s="6"/>
      <c r="WCB119" s="6"/>
      <c r="WCC119" s="6"/>
      <c r="WCD119" s="6"/>
      <c r="WCE119" s="6"/>
      <c r="WCF119" s="6"/>
      <c r="WCG119" s="6"/>
      <c r="WCH119" s="6"/>
      <c r="WCI119" s="6"/>
      <c r="WCJ119" s="6"/>
      <c r="WCK119" s="6"/>
      <c r="WCL119" s="6"/>
      <c r="WCM119" s="6"/>
      <c r="WCN119" s="6"/>
      <c r="WCO119" s="6"/>
      <c r="WCP119" s="6"/>
      <c r="WCQ119" s="6"/>
      <c r="WCR119" s="6"/>
      <c r="WCS119" s="6"/>
      <c r="WCT119" s="6"/>
      <c r="WCU119" s="6"/>
      <c r="WCV119" s="6"/>
      <c r="WCW119" s="6"/>
      <c r="WCX119" s="6"/>
      <c r="WCY119" s="6"/>
      <c r="WCZ119" s="6"/>
      <c r="WDA119" s="6"/>
      <c r="WDB119" s="6"/>
      <c r="WDC119" s="6"/>
      <c r="WDD119" s="6"/>
      <c r="WDE119" s="6"/>
      <c r="WDF119" s="6"/>
      <c r="WDG119" s="6"/>
      <c r="WDH119" s="6"/>
      <c r="WDI119" s="6"/>
      <c r="WDJ119" s="6"/>
      <c r="WDK119" s="6"/>
      <c r="WDL119" s="6"/>
      <c r="WDM119" s="6"/>
      <c r="WDN119" s="6"/>
      <c r="WDO119" s="6"/>
      <c r="WDP119" s="6"/>
      <c r="WDQ119" s="6"/>
      <c r="WDR119" s="6"/>
      <c r="WDS119" s="6"/>
      <c r="WDT119" s="6"/>
      <c r="WDU119" s="6"/>
      <c r="WDV119" s="6"/>
      <c r="WDW119" s="6"/>
      <c r="WDX119" s="6"/>
      <c r="WDY119" s="6"/>
      <c r="WDZ119" s="6"/>
      <c r="WEA119" s="6"/>
      <c r="WEB119" s="6"/>
      <c r="WEC119" s="6"/>
      <c r="WED119" s="6"/>
      <c r="WEE119" s="6"/>
      <c r="WEF119" s="6"/>
      <c r="WEG119" s="6"/>
      <c r="WEH119" s="6"/>
      <c r="WEI119" s="6"/>
      <c r="WEJ119" s="6"/>
      <c r="WEK119" s="6"/>
      <c r="WEL119" s="6"/>
      <c r="WEM119" s="6"/>
      <c r="WEN119" s="6"/>
      <c r="WEO119" s="6"/>
      <c r="WEP119" s="6"/>
      <c r="WEQ119" s="6"/>
      <c r="WER119" s="6"/>
      <c r="WES119" s="6"/>
      <c r="WET119" s="6"/>
      <c r="WEU119" s="6"/>
      <c r="WEV119" s="6"/>
      <c r="WEW119" s="6"/>
      <c r="WEX119" s="6"/>
      <c r="WEY119" s="6"/>
      <c r="WEZ119" s="6"/>
      <c r="WFA119" s="6"/>
      <c r="WFB119" s="6"/>
      <c r="WFC119" s="6"/>
      <c r="WFD119" s="6"/>
      <c r="WFE119" s="6"/>
      <c r="WFF119" s="6"/>
      <c r="WFG119" s="6"/>
      <c r="WFH119" s="6"/>
      <c r="WFI119" s="6"/>
      <c r="WFJ119" s="6"/>
      <c r="WFK119" s="6"/>
      <c r="WFL119" s="6"/>
      <c r="WFM119" s="6"/>
      <c r="WFN119" s="6"/>
      <c r="WFO119" s="6"/>
      <c r="WFP119" s="6"/>
      <c r="WFQ119" s="6"/>
      <c r="WFR119" s="6"/>
      <c r="WFS119" s="6"/>
      <c r="WFT119" s="6"/>
      <c r="WFU119" s="6"/>
      <c r="WFV119" s="6"/>
      <c r="WFW119" s="6"/>
      <c r="WFX119" s="6"/>
      <c r="WFY119" s="6"/>
      <c r="WFZ119" s="6"/>
      <c r="WGA119" s="6"/>
      <c r="WGB119" s="6"/>
      <c r="WGC119" s="6"/>
      <c r="WGD119" s="6"/>
      <c r="WGE119" s="6"/>
      <c r="WGF119" s="6"/>
      <c r="WGG119" s="6"/>
      <c r="WGH119" s="6"/>
      <c r="WGI119" s="6"/>
      <c r="WGJ119" s="6"/>
      <c r="WGK119" s="6"/>
      <c r="WGL119" s="6"/>
      <c r="WGM119" s="6"/>
      <c r="WGN119" s="6"/>
      <c r="WGO119" s="6"/>
      <c r="WGP119" s="6"/>
      <c r="WGQ119" s="6"/>
      <c r="WGR119" s="6"/>
      <c r="WGS119" s="6"/>
      <c r="WGT119" s="6"/>
      <c r="WGU119" s="6"/>
      <c r="WGV119" s="6"/>
      <c r="WGW119" s="6"/>
      <c r="WGX119" s="6"/>
      <c r="WGY119" s="6"/>
      <c r="WGZ119" s="6"/>
      <c r="WHA119" s="6"/>
      <c r="WHB119" s="6"/>
      <c r="WHC119" s="6"/>
      <c r="WHD119" s="6"/>
      <c r="WHE119" s="6"/>
      <c r="WHF119" s="6"/>
      <c r="WHG119" s="6"/>
      <c r="WHH119" s="6"/>
      <c r="WHI119" s="6"/>
      <c r="WHJ119" s="6"/>
      <c r="WHK119" s="6"/>
      <c r="WHL119" s="6"/>
      <c r="WHM119" s="6"/>
      <c r="WHN119" s="6"/>
      <c r="WHO119" s="6"/>
      <c r="WHP119" s="6"/>
      <c r="WHQ119" s="6"/>
      <c r="WHR119" s="6"/>
      <c r="WHS119" s="6"/>
      <c r="WHT119" s="6"/>
      <c r="WHU119" s="6"/>
      <c r="WHV119" s="6"/>
      <c r="WHW119" s="6"/>
      <c r="WHX119" s="6"/>
      <c r="WHY119" s="6"/>
      <c r="WHZ119" s="6"/>
      <c r="WIA119" s="6"/>
      <c r="WIB119" s="6"/>
      <c r="WIC119" s="6"/>
      <c r="WID119" s="6"/>
      <c r="WIE119" s="6"/>
      <c r="WIF119" s="6"/>
      <c r="WIG119" s="6"/>
      <c r="WIH119" s="6"/>
      <c r="WII119" s="6"/>
      <c r="WIJ119" s="6"/>
      <c r="WIK119" s="6"/>
      <c r="WIL119" s="6"/>
      <c r="WIM119" s="6"/>
      <c r="WIN119" s="6"/>
      <c r="WIO119" s="6"/>
      <c r="WIP119" s="6"/>
      <c r="WIQ119" s="6"/>
      <c r="WIR119" s="6"/>
      <c r="WIS119" s="6"/>
      <c r="WIT119" s="6"/>
      <c r="WIU119" s="6"/>
      <c r="WIV119" s="6"/>
      <c r="WIW119" s="6"/>
      <c r="WIX119" s="6"/>
      <c r="WIY119" s="6"/>
      <c r="WIZ119" s="6"/>
      <c r="WJA119" s="6"/>
      <c r="WJB119" s="6"/>
      <c r="WJC119" s="6"/>
      <c r="WJD119" s="6"/>
      <c r="WJE119" s="6"/>
      <c r="WJF119" s="6"/>
      <c r="WJG119" s="6"/>
      <c r="WJH119" s="6"/>
      <c r="WJI119" s="6"/>
      <c r="WJJ119" s="6"/>
      <c r="WJK119" s="6"/>
      <c r="WJL119" s="6"/>
      <c r="WJM119" s="6"/>
      <c r="WJN119" s="6"/>
      <c r="WJO119" s="6"/>
      <c r="WJP119" s="6"/>
      <c r="WJQ119" s="6"/>
      <c r="WJR119" s="6"/>
      <c r="WJS119" s="6"/>
      <c r="WJT119" s="6"/>
      <c r="WJU119" s="6"/>
      <c r="WJV119" s="6"/>
      <c r="WJW119" s="6"/>
      <c r="WJX119" s="6"/>
      <c r="WJY119" s="6"/>
      <c r="WJZ119" s="6"/>
      <c r="WKA119" s="6"/>
      <c r="WKB119" s="6"/>
      <c r="WKC119" s="6"/>
      <c r="WKD119" s="6"/>
      <c r="WKE119" s="6"/>
      <c r="WKF119" s="6"/>
      <c r="WKG119" s="6"/>
      <c r="WKH119" s="6"/>
      <c r="WKI119" s="6"/>
      <c r="WKJ119" s="6"/>
      <c r="WKK119" s="6"/>
      <c r="WKL119" s="6"/>
      <c r="WKM119" s="6"/>
      <c r="WKN119" s="6"/>
      <c r="WKO119" s="6"/>
      <c r="WKP119" s="6"/>
      <c r="WKQ119" s="6"/>
      <c r="WKR119" s="6"/>
      <c r="WKS119" s="6"/>
      <c r="WKT119" s="6"/>
      <c r="WKU119" s="6"/>
      <c r="WKV119" s="6"/>
      <c r="WKW119" s="6"/>
      <c r="WKX119" s="6"/>
      <c r="WKY119" s="6"/>
      <c r="WKZ119" s="6"/>
      <c r="WLA119" s="6"/>
      <c r="WLB119" s="6"/>
      <c r="WLC119" s="6"/>
      <c r="WLD119" s="6"/>
      <c r="WLE119" s="6"/>
      <c r="WLF119" s="6"/>
      <c r="WLG119" s="6"/>
      <c r="WLH119" s="6"/>
      <c r="WLI119" s="6"/>
      <c r="WLJ119" s="6"/>
      <c r="WLK119" s="6"/>
      <c r="WLL119" s="6"/>
      <c r="WLM119" s="6"/>
      <c r="WLN119" s="6"/>
      <c r="WLO119" s="6"/>
      <c r="WLP119" s="6"/>
      <c r="WLQ119" s="6"/>
      <c r="WLR119" s="6"/>
      <c r="WLS119" s="6"/>
      <c r="WLT119" s="6"/>
      <c r="WLU119" s="6"/>
      <c r="WLV119" s="6"/>
      <c r="WLW119" s="6"/>
      <c r="WLX119" s="6"/>
      <c r="WLY119" s="6"/>
      <c r="WLZ119" s="6"/>
      <c r="WMA119" s="6"/>
      <c r="WMB119" s="6"/>
      <c r="WMC119" s="6"/>
      <c r="WMD119" s="6"/>
      <c r="WME119" s="6"/>
      <c r="WMF119" s="6"/>
      <c r="WMG119" s="6"/>
      <c r="WMH119" s="6"/>
      <c r="WMI119" s="6"/>
      <c r="WMJ119" s="6"/>
      <c r="WMK119" s="6"/>
      <c r="WML119" s="6"/>
      <c r="WMM119" s="6"/>
      <c r="WMN119" s="6"/>
      <c r="WMO119" s="6"/>
      <c r="WMP119" s="6"/>
      <c r="WMQ119" s="6"/>
      <c r="WMR119" s="6"/>
      <c r="WMS119" s="6"/>
      <c r="WMT119" s="6"/>
      <c r="WMU119" s="6"/>
      <c r="WMV119" s="6"/>
      <c r="WMW119" s="6"/>
      <c r="WMX119" s="6"/>
      <c r="WMY119" s="6"/>
      <c r="WMZ119" s="6"/>
      <c r="WNA119" s="6"/>
      <c r="WNB119" s="6"/>
      <c r="WNC119" s="6"/>
      <c r="WND119" s="6"/>
      <c r="WNE119" s="6"/>
      <c r="WNF119" s="6"/>
      <c r="WNG119" s="6"/>
      <c r="WNH119" s="6"/>
      <c r="WNI119" s="6"/>
      <c r="WNJ119" s="6"/>
      <c r="WNK119" s="6"/>
      <c r="WNL119" s="6"/>
      <c r="WNM119" s="6"/>
      <c r="WNN119" s="6"/>
      <c r="WNO119" s="6"/>
      <c r="WNP119" s="6"/>
      <c r="WNQ119" s="6"/>
      <c r="WNR119" s="6"/>
      <c r="WNS119" s="6"/>
      <c r="WNT119" s="6"/>
      <c r="WNU119" s="6"/>
      <c r="WNV119" s="6"/>
      <c r="WNW119" s="6"/>
      <c r="WNX119" s="6"/>
      <c r="WNY119" s="6"/>
      <c r="WNZ119" s="6"/>
      <c r="WOA119" s="6"/>
      <c r="WOB119" s="6"/>
      <c r="WOC119" s="6"/>
      <c r="WOD119" s="6"/>
      <c r="WOE119" s="6"/>
      <c r="WOF119" s="6"/>
      <c r="WOG119" s="6"/>
      <c r="WOH119" s="6"/>
      <c r="WOI119" s="6"/>
      <c r="WOJ119" s="6"/>
      <c r="WOK119" s="6"/>
      <c r="WOL119" s="6"/>
      <c r="WOM119" s="6"/>
      <c r="WON119" s="6"/>
      <c r="WOO119" s="6"/>
      <c r="WOP119" s="6"/>
      <c r="WOQ119" s="6"/>
      <c r="WOR119" s="6"/>
      <c r="WOS119" s="6"/>
      <c r="WOT119" s="6"/>
      <c r="WOU119" s="6"/>
      <c r="WOV119" s="6"/>
      <c r="WOW119" s="6"/>
      <c r="WOX119" s="6"/>
      <c r="WOY119" s="6"/>
      <c r="WOZ119" s="6"/>
      <c r="WPA119" s="6"/>
      <c r="WPB119" s="6"/>
      <c r="WPC119" s="6"/>
      <c r="WPD119" s="6"/>
      <c r="WPE119" s="6"/>
      <c r="WPF119" s="6"/>
      <c r="WPG119" s="6"/>
      <c r="WPH119" s="6"/>
      <c r="WPI119" s="6"/>
      <c r="WPJ119" s="6"/>
      <c r="WPK119" s="6"/>
      <c r="WPL119" s="6"/>
      <c r="WPM119" s="6"/>
      <c r="WPN119" s="6"/>
      <c r="WPO119" s="6"/>
      <c r="WPP119" s="6"/>
      <c r="WPQ119" s="6"/>
      <c r="WPR119" s="6"/>
      <c r="WPS119" s="6"/>
      <c r="WPT119" s="6"/>
      <c r="WPU119" s="6"/>
      <c r="WPV119" s="6"/>
      <c r="WPW119" s="6"/>
      <c r="WPX119" s="6"/>
      <c r="WPY119" s="6"/>
      <c r="WPZ119" s="6"/>
      <c r="WQA119" s="6"/>
      <c r="WQB119" s="6"/>
      <c r="WQC119" s="6"/>
      <c r="WQD119" s="6"/>
      <c r="WQE119" s="6"/>
      <c r="WQF119" s="6"/>
      <c r="WQG119" s="6"/>
      <c r="WQH119" s="6"/>
      <c r="WQI119" s="6"/>
      <c r="WQJ119" s="6"/>
      <c r="WQK119" s="6"/>
      <c r="WQL119" s="6"/>
      <c r="WQM119" s="6"/>
      <c r="WQN119" s="6"/>
      <c r="WQO119" s="6"/>
      <c r="WQP119" s="6"/>
      <c r="WQQ119" s="6"/>
      <c r="WQR119" s="6"/>
      <c r="WQS119" s="6"/>
      <c r="WQT119" s="6"/>
      <c r="WQU119" s="6"/>
      <c r="WQV119" s="6"/>
      <c r="WQW119" s="6"/>
      <c r="WQX119" s="6"/>
      <c r="WQY119" s="6"/>
      <c r="WQZ119" s="6"/>
      <c r="WRA119" s="6"/>
      <c r="WRB119" s="6"/>
      <c r="WRC119" s="6"/>
      <c r="WRD119" s="6"/>
      <c r="WRE119" s="6"/>
      <c r="WRF119" s="6"/>
      <c r="WRG119" s="6"/>
      <c r="WRH119" s="6"/>
      <c r="WRI119" s="6"/>
      <c r="WRJ119" s="6"/>
      <c r="WRK119" s="6"/>
      <c r="WRL119" s="6"/>
      <c r="WRM119" s="6"/>
      <c r="WRN119" s="6"/>
      <c r="WRO119" s="6"/>
      <c r="WRP119" s="6"/>
      <c r="WRQ119" s="6"/>
      <c r="WRR119" s="6"/>
      <c r="WRS119" s="6"/>
      <c r="WRT119" s="6"/>
      <c r="WRU119" s="6"/>
      <c r="WRV119" s="6"/>
      <c r="WRW119" s="6"/>
      <c r="WRX119" s="6"/>
      <c r="WRY119" s="6"/>
      <c r="WRZ119" s="6"/>
      <c r="WSA119" s="6"/>
      <c r="WSB119" s="6"/>
      <c r="WSC119" s="6"/>
      <c r="WSD119" s="6"/>
      <c r="WSE119" s="6"/>
      <c r="WSF119" s="6"/>
      <c r="WSG119" s="6"/>
      <c r="WSH119" s="6"/>
      <c r="WSI119" s="6"/>
      <c r="WSJ119" s="6"/>
      <c r="WSK119" s="6"/>
      <c r="WSL119" s="6"/>
      <c r="WSM119" s="6"/>
      <c r="WSN119" s="6"/>
      <c r="WSO119" s="6"/>
      <c r="WSP119" s="6"/>
      <c r="WSQ119" s="6"/>
      <c r="WSR119" s="6"/>
      <c r="WSS119" s="6"/>
      <c r="WST119" s="6"/>
      <c r="WSU119" s="6"/>
      <c r="WSV119" s="6"/>
      <c r="WSW119" s="6"/>
      <c r="WSX119" s="6"/>
      <c r="WSY119" s="6"/>
      <c r="WSZ119" s="6"/>
      <c r="WTA119" s="6"/>
      <c r="WTB119" s="6"/>
      <c r="WTC119" s="6"/>
      <c r="WTD119" s="6"/>
      <c r="WTE119" s="6"/>
      <c r="WTF119" s="6"/>
      <c r="WTG119" s="6"/>
      <c r="WTH119" s="6"/>
      <c r="WTI119" s="6"/>
      <c r="WTJ119" s="6"/>
      <c r="WTK119" s="6"/>
      <c r="WTL119" s="6"/>
      <c r="WTM119" s="6"/>
      <c r="WTN119" s="6"/>
      <c r="WTO119" s="6"/>
      <c r="WTP119" s="6"/>
      <c r="WTQ119" s="6"/>
      <c r="WTR119" s="6"/>
      <c r="WTS119" s="6"/>
      <c r="WTT119" s="6"/>
      <c r="WTU119" s="6"/>
      <c r="WTV119" s="6"/>
      <c r="WTW119" s="6"/>
      <c r="WTX119" s="6"/>
      <c r="WTY119" s="6"/>
      <c r="WTZ119" s="6"/>
      <c r="WUA119" s="6"/>
      <c r="WUB119" s="6"/>
      <c r="WUC119" s="6"/>
      <c r="WUD119" s="6"/>
      <c r="WUE119" s="6"/>
      <c r="WUF119" s="6"/>
      <c r="WUG119" s="6"/>
      <c r="WUH119" s="6"/>
      <c r="WUI119" s="6"/>
      <c r="WUJ119" s="6"/>
      <c r="WUK119" s="6"/>
      <c r="WUL119" s="6"/>
      <c r="WUM119" s="6"/>
      <c r="WUN119" s="6"/>
      <c r="WUO119" s="6"/>
      <c r="WUP119" s="6"/>
      <c r="WUQ119" s="6"/>
      <c r="WUR119" s="6"/>
      <c r="WUS119" s="6"/>
      <c r="WUT119" s="6"/>
      <c r="WUU119" s="6"/>
      <c r="WUV119" s="6"/>
      <c r="WUW119" s="6"/>
      <c r="WUX119" s="6"/>
      <c r="WUY119" s="6"/>
      <c r="WUZ119" s="6"/>
      <c r="WVA119" s="6"/>
      <c r="WVB119" s="6"/>
      <c r="WVC119" s="6"/>
      <c r="WVD119" s="6"/>
      <c r="WVE119" s="6"/>
      <c r="WVF119" s="6"/>
      <c r="WVG119" s="6"/>
      <c r="WVH119" s="6"/>
      <c r="WVI119" s="6"/>
      <c r="WVJ119" s="6"/>
      <c r="WVK119" s="6"/>
      <c r="WVL119" s="6"/>
      <c r="WVM119" s="6"/>
      <c r="WVN119" s="6"/>
      <c r="WVO119" s="6"/>
      <c r="WVP119" s="6"/>
      <c r="WVQ119" s="6"/>
      <c r="WVR119" s="6"/>
      <c r="WVS119" s="6"/>
      <c r="WVT119" s="6"/>
      <c r="WVU119" s="6"/>
      <c r="WVV119" s="6"/>
      <c r="WVW119" s="6"/>
      <c r="WVX119" s="6"/>
      <c r="WVY119" s="6"/>
      <c r="WVZ119" s="6"/>
      <c r="WWA119" s="6"/>
      <c r="WWB119" s="6"/>
      <c r="WWC119" s="6"/>
      <c r="WWD119" s="6"/>
      <c r="WWE119" s="6"/>
      <c r="WWF119" s="6"/>
      <c r="WWG119" s="6"/>
      <c r="WWH119" s="6"/>
      <c r="WWI119" s="6"/>
      <c r="WWJ119" s="6"/>
      <c r="WWK119" s="6"/>
      <c r="WWL119" s="6"/>
      <c r="WWM119" s="6"/>
      <c r="WWN119" s="6"/>
      <c r="WWO119" s="6"/>
      <c r="WWP119" s="6"/>
      <c r="WWQ119" s="6"/>
      <c r="WWR119" s="6"/>
      <c r="WWS119" s="6"/>
      <c r="WWT119" s="6"/>
      <c r="WWU119" s="6"/>
      <c r="WWV119" s="6"/>
      <c r="WWW119" s="6"/>
      <c r="WWX119" s="6"/>
      <c r="WWY119" s="6"/>
      <c r="WWZ119" s="6"/>
      <c r="WXA119" s="6"/>
      <c r="WXB119" s="6"/>
      <c r="WXC119" s="6"/>
      <c r="WXD119" s="6"/>
      <c r="WXE119" s="6"/>
      <c r="WXF119" s="6"/>
      <c r="WXG119" s="6"/>
      <c r="WXH119" s="6"/>
      <c r="WXI119" s="6"/>
      <c r="WXJ119" s="6"/>
      <c r="WXK119" s="6"/>
      <c r="WXL119" s="6"/>
      <c r="WXM119" s="6"/>
      <c r="WXN119" s="6"/>
      <c r="WXO119" s="6"/>
      <c r="WXP119" s="6"/>
      <c r="WXQ119" s="6"/>
      <c r="WXR119" s="6"/>
      <c r="WXS119" s="6"/>
      <c r="WXT119" s="6"/>
      <c r="WXU119" s="6"/>
      <c r="WXV119" s="6"/>
      <c r="WXW119" s="6"/>
      <c r="WXX119" s="6"/>
      <c r="WXY119" s="6"/>
      <c r="WXZ119" s="6"/>
      <c r="WYA119" s="6"/>
      <c r="WYB119" s="6"/>
      <c r="WYC119" s="6"/>
      <c r="WYD119" s="6"/>
      <c r="WYE119" s="6"/>
      <c r="WYF119" s="6"/>
      <c r="WYG119" s="6"/>
      <c r="WYH119" s="6"/>
      <c r="WYI119" s="6"/>
      <c r="WYJ119" s="6"/>
      <c r="WYK119" s="6"/>
      <c r="WYL119" s="6"/>
      <c r="WYM119" s="6"/>
      <c r="WYN119" s="6"/>
      <c r="WYO119" s="6"/>
      <c r="WYP119" s="6"/>
      <c r="WYQ119" s="6"/>
      <c r="WYR119" s="6"/>
      <c r="WYS119" s="6"/>
      <c r="WYT119" s="6"/>
      <c r="WYU119" s="6"/>
      <c r="WYV119" s="6"/>
      <c r="WYW119" s="6"/>
      <c r="WYX119" s="6"/>
      <c r="WYY119" s="6"/>
      <c r="WYZ119" s="6"/>
      <c r="WZA119" s="6"/>
      <c r="WZB119" s="6"/>
      <c r="WZC119" s="6"/>
      <c r="WZD119" s="6"/>
      <c r="WZE119" s="6"/>
      <c r="WZF119" s="6"/>
      <c r="WZG119" s="6"/>
      <c r="WZH119" s="6"/>
      <c r="WZI119" s="6"/>
      <c r="WZJ119" s="6"/>
      <c r="WZK119" s="6"/>
      <c r="WZL119" s="6"/>
      <c r="WZM119" s="6"/>
      <c r="WZN119" s="6"/>
      <c r="WZO119" s="6"/>
      <c r="WZP119" s="6"/>
      <c r="WZQ119" s="6"/>
      <c r="WZR119" s="6"/>
      <c r="WZS119" s="6"/>
      <c r="WZT119" s="6"/>
      <c r="WZU119" s="6"/>
      <c r="WZV119" s="6"/>
      <c r="WZW119" s="6"/>
      <c r="WZX119" s="6"/>
      <c r="WZY119" s="6"/>
      <c r="WZZ119" s="6"/>
      <c r="XAA119" s="6"/>
      <c r="XAB119" s="6"/>
      <c r="XAC119" s="6"/>
      <c r="XAD119" s="6"/>
      <c r="XAE119" s="6"/>
      <c r="XAF119" s="6"/>
      <c r="XAG119" s="6"/>
      <c r="XAH119" s="6"/>
      <c r="XAI119" s="6"/>
      <c r="XAJ119" s="6"/>
      <c r="XAK119" s="6"/>
      <c r="XAL119" s="6"/>
      <c r="XAM119" s="6"/>
      <c r="XAN119" s="6"/>
      <c r="XAO119" s="6"/>
      <c r="XAP119" s="6"/>
      <c r="XAQ119" s="6"/>
      <c r="XAR119" s="6"/>
      <c r="XAS119" s="6"/>
      <c r="XAT119" s="6"/>
      <c r="XAU119" s="6"/>
      <c r="XAV119" s="6"/>
      <c r="XAW119" s="6"/>
      <c r="XAX119" s="6"/>
      <c r="XAY119" s="6"/>
      <c r="XAZ119" s="6"/>
      <c r="XBA119" s="6"/>
      <c r="XBB119" s="6"/>
      <c r="XBC119" s="6"/>
      <c r="XBD119" s="6"/>
      <c r="XBE119" s="6"/>
      <c r="XBF119" s="6"/>
      <c r="XBG119" s="6"/>
      <c r="XBH119" s="6"/>
      <c r="XBI119" s="6"/>
      <c r="XBJ119" s="6"/>
      <c r="XBK119" s="6"/>
      <c r="XBL119" s="6"/>
      <c r="XBM119" s="6"/>
      <c r="XBN119" s="6"/>
      <c r="XBO119" s="6"/>
      <c r="XBP119" s="6"/>
      <c r="XBQ119" s="6"/>
      <c r="XBR119" s="6"/>
      <c r="XBS119" s="6"/>
      <c r="XBT119" s="6"/>
      <c r="XBU119" s="6"/>
      <c r="XBV119" s="6"/>
      <c r="XBW119" s="6"/>
      <c r="XBX119" s="6"/>
      <c r="XBY119" s="6"/>
      <c r="XBZ119" s="6"/>
      <c r="XCA119" s="6"/>
      <c r="XCB119" s="6"/>
      <c r="XCC119" s="6"/>
      <c r="XCD119" s="6"/>
      <c r="XCE119" s="6"/>
      <c r="XCF119" s="6"/>
      <c r="XCG119" s="6"/>
      <c r="XCH119" s="6"/>
      <c r="XCI119" s="6"/>
      <c r="XCJ119" s="6"/>
      <c r="XCK119" s="6"/>
      <c r="XCL119" s="6"/>
      <c r="XCM119" s="6"/>
      <c r="XCN119" s="6"/>
      <c r="XCO119" s="6"/>
      <c r="XCP119" s="6"/>
      <c r="XCQ119" s="6"/>
      <c r="XCR119" s="6"/>
      <c r="XCS119" s="6"/>
      <c r="XCT119" s="6"/>
      <c r="XCU119" s="6"/>
      <c r="XCV119" s="6"/>
      <c r="XCW119" s="6"/>
      <c r="XCX119" s="6"/>
      <c r="XCY119" s="6"/>
      <c r="XCZ119" s="6"/>
      <c r="XDA119" s="6"/>
      <c r="XDB119" s="6"/>
      <c r="XDC119" s="6"/>
      <c r="XDD119" s="6"/>
      <c r="XDE119" s="6"/>
      <c r="XDF119" s="6"/>
      <c r="XDG119" s="6"/>
      <c r="XDH119" s="6"/>
      <c r="XDI119" s="6"/>
      <c r="XDJ119" s="6"/>
      <c r="XDK119" s="6"/>
      <c r="XDL119" s="6"/>
      <c r="XDM119" s="6"/>
      <c r="XDN119" s="6"/>
      <c r="XDO119" s="6"/>
      <c r="XDP119" s="6"/>
      <c r="XDQ119" s="6"/>
      <c r="XDR119" s="6"/>
      <c r="XDS119" s="6"/>
      <c r="XDT119" s="6"/>
      <c r="XDU119" s="6"/>
      <c r="XDV119" s="6"/>
      <c r="XDW119" s="6"/>
      <c r="XDX119" s="6"/>
      <c r="XDY119" s="6"/>
      <c r="XDZ119" s="6"/>
      <c r="XEA119" s="6"/>
      <c r="XEB119" s="6"/>
      <c r="XEC119" s="6"/>
      <c r="XED119" s="6"/>
      <c r="XEE119" s="6"/>
      <c r="XEF119" s="6"/>
      <c r="XEG119" s="6"/>
      <c r="XEH119" s="6"/>
      <c r="XEI119" s="6"/>
      <c r="XEJ119" s="6"/>
      <c r="XEK119" s="6"/>
      <c r="XEL119" s="6"/>
      <c r="XEM119" s="6"/>
      <c r="XEN119" s="6"/>
      <c r="XEO119" s="6"/>
      <c r="XEP119" s="6"/>
      <c r="XEQ119" s="6"/>
      <c r="XER119" s="6"/>
      <c r="XES119" s="6"/>
      <c r="XET119" s="6"/>
      <c r="XEU119" s="6"/>
      <c r="XEV119" s="6"/>
      <c r="XEW119" s="6"/>
      <c r="XEX119" s="6"/>
      <c r="XEY119" s="6"/>
      <c r="XEZ119" s="6"/>
      <c r="XFA119" s="6"/>
      <c r="XFB119" s="6"/>
      <c r="XFC119" s="6"/>
      <c r="XFD119" s="6"/>
    </row>
    <row r="120" spans="1:16384" ht="15.95" customHeight="1" x14ac:dyDescent="0.25">
      <c r="A120" s="17"/>
      <c r="B120" s="18" t="s">
        <v>18</v>
      </c>
      <c r="C120" s="18" t="s">
        <v>5</v>
      </c>
      <c r="D120" s="18" t="s">
        <v>73</v>
      </c>
      <c r="E120" s="18" t="s">
        <v>15</v>
      </c>
      <c r="F120" s="18" t="s">
        <v>6</v>
      </c>
      <c r="G120" s="18" t="s">
        <v>7</v>
      </c>
      <c r="H120" s="18" t="s">
        <v>70</v>
      </c>
      <c r="I120" s="18" t="s">
        <v>71</v>
      </c>
      <c r="J120" s="18" t="s">
        <v>21</v>
      </c>
      <c r="K120" s="18" t="s">
        <v>84</v>
      </c>
      <c r="L120" s="18" t="s">
        <v>9</v>
      </c>
      <c r="M120" s="18" t="s">
        <v>16</v>
      </c>
      <c r="N120" s="18" t="s">
        <v>37</v>
      </c>
    </row>
    <row r="121" spans="1:16384" ht="15.95" customHeight="1" x14ac:dyDescent="0.25">
      <c r="A121" s="7">
        <v>41645</v>
      </c>
      <c r="B121" s="40">
        <f>B6/$N6</f>
        <v>0.1995285329429638</v>
      </c>
      <c r="C121" s="40">
        <f t="shared" ref="C121:N121" si="3">C6/$N6</f>
        <v>4.6771410989427199E-2</v>
      </c>
      <c r="D121" s="40">
        <f t="shared" si="3"/>
        <v>2.0944920880272911E-3</v>
      </c>
      <c r="E121" s="40">
        <f t="shared" si="3"/>
        <v>9.2819466363332579E-3</v>
      </c>
      <c r="F121" s="40">
        <f t="shared" si="3"/>
        <v>0.45106136926003504</v>
      </c>
      <c r="G121" s="40">
        <f t="shared" si="3"/>
        <v>0</v>
      </c>
      <c r="H121" s="40">
        <f t="shared" si="3"/>
        <v>6.7928726819707131E-4</v>
      </c>
      <c r="I121" s="40">
        <f t="shared" si="3"/>
        <v>0</v>
      </c>
      <c r="J121" s="40">
        <f t="shared" si="3"/>
        <v>0.13333390870956544</v>
      </c>
      <c r="K121" s="40">
        <f t="shared" si="3"/>
        <v>0</v>
      </c>
      <c r="L121" s="40">
        <f t="shared" si="3"/>
        <v>0.1492177270831033</v>
      </c>
      <c r="M121" s="40">
        <f t="shared" si="3"/>
        <v>8.0313250223475238E-3</v>
      </c>
      <c r="N121" s="40">
        <f t="shared" si="3"/>
        <v>1</v>
      </c>
    </row>
    <row r="122" spans="1:16384" ht="15.95" customHeight="1" x14ac:dyDescent="0.25">
      <c r="A122" s="7">
        <v>41652</v>
      </c>
      <c r="B122" s="40">
        <f t="shared" ref="B122:N122" si="4">B7/$N7</f>
        <v>0.22014414844374036</v>
      </c>
      <c r="C122" s="40">
        <f t="shared" si="4"/>
        <v>5.4478637435234852E-2</v>
      </c>
      <c r="D122" s="40">
        <f t="shared" si="4"/>
        <v>4.1535332782421646E-3</v>
      </c>
      <c r="E122" s="40">
        <f t="shared" si="4"/>
        <v>1.6184841565514353E-2</v>
      </c>
      <c r="F122" s="40">
        <f t="shared" si="4"/>
        <v>0.19645896564869256</v>
      </c>
      <c r="G122" s="40">
        <f t="shared" si="4"/>
        <v>0</v>
      </c>
      <c r="H122" s="40">
        <f t="shared" si="4"/>
        <v>0</v>
      </c>
      <c r="I122" s="40">
        <f t="shared" si="4"/>
        <v>0</v>
      </c>
      <c r="J122" s="40">
        <f t="shared" si="4"/>
        <v>0.26421638983639256</v>
      </c>
      <c r="K122" s="40">
        <f t="shared" si="4"/>
        <v>0</v>
      </c>
      <c r="L122" s="40">
        <f t="shared" si="4"/>
        <v>0.23229234909849369</v>
      </c>
      <c r="M122" s="40">
        <f t="shared" si="4"/>
        <v>1.2071134693689525E-2</v>
      </c>
      <c r="N122" s="40">
        <f t="shared" si="4"/>
        <v>1</v>
      </c>
    </row>
    <row r="123" spans="1:16384" ht="15.95" customHeight="1" x14ac:dyDescent="0.25">
      <c r="A123" s="7">
        <v>41659</v>
      </c>
      <c r="B123" s="40">
        <f t="shared" ref="B123:N123" si="5">B8/$N8</f>
        <v>0.2666219552864923</v>
      </c>
      <c r="C123" s="40">
        <f t="shared" si="5"/>
        <v>3.6256653572189462E-2</v>
      </c>
      <c r="D123" s="40">
        <f t="shared" si="5"/>
        <v>4.8479828151965811E-3</v>
      </c>
      <c r="E123" s="40">
        <f t="shared" si="5"/>
        <v>1.1620772200369806E-2</v>
      </c>
      <c r="F123" s="40">
        <f t="shared" si="5"/>
        <v>0.24420365790192766</v>
      </c>
      <c r="G123" s="40">
        <f t="shared" si="5"/>
        <v>0</v>
      </c>
      <c r="H123" s="40">
        <f t="shared" si="5"/>
        <v>0</v>
      </c>
      <c r="I123" s="40">
        <f t="shared" si="5"/>
        <v>0</v>
      </c>
      <c r="J123" s="40">
        <f t="shared" si="5"/>
        <v>0.20978970027603808</v>
      </c>
      <c r="K123" s="40">
        <f t="shared" si="5"/>
        <v>0</v>
      </c>
      <c r="L123" s="40">
        <f t="shared" si="5"/>
        <v>0.2096986925836524</v>
      </c>
      <c r="M123" s="40">
        <f t="shared" si="5"/>
        <v>1.6960585364133651E-2</v>
      </c>
      <c r="N123" s="40">
        <f t="shared" si="5"/>
        <v>1</v>
      </c>
    </row>
    <row r="124" spans="1:16384" ht="15.95" customHeight="1" x14ac:dyDescent="0.25">
      <c r="A124" s="7">
        <v>41666</v>
      </c>
      <c r="B124" s="40">
        <f t="shared" ref="B124:N124" si="6">B9/$N9</f>
        <v>0.22853210331817039</v>
      </c>
      <c r="C124" s="40">
        <f t="shared" si="6"/>
        <v>3.2724370410056811E-2</v>
      </c>
      <c r="D124" s="40">
        <f t="shared" si="6"/>
        <v>6.671965674529109E-3</v>
      </c>
      <c r="E124" s="40">
        <f t="shared" si="6"/>
        <v>3.0135933576709718E-2</v>
      </c>
      <c r="F124" s="40">
        <f t="shared" si="6"/>
        <v>0.33288409029262489</v>
      </c>
      <c r="G124" s="40">
        <f t="shared" si="6"/>
        <v>0</v>
      </c>
      <c r="H124" s="40">
        <f t="shared" si="6"/>
        <v>0</v>
      </c>
      <c r="I124" s="40">
        <f t="shared" si="6"/>
        <v>0</v>
      </c>
      <c r="J124" s="40">
        <f t="shared" si="6"/>
        <v>0.1747819652542385</v>
      </c>
      <c r="K124" s="40">
        <f t="shared" si="6"/>
        <v>0</v>
      </c>
      <c r="L124" s="40">
        <f t="shared" si="6"/>
        <v>0.18167216890113322</v>
      </c>
      <c r="M124" s="40">
        <f t="shared" si="6"/>
        <v>1.2597402572537338E-2</v>
      </c>
      <c r="N124" s="40">
        <f t="shared" si="6"/>
        <v>1</v>
      </c>
    </row>
    <row r="125" spans="1:16384" ht="15.95" customHeight="1" x14ac:dyDescent="0.25">
      <c r="A125" s="7">
        <v>41673</v>
      </c>
      <c r="B125" s="40">
        <f t="shared" ref="B125:N125" si="7">B10/$N10</f>
        <v>0.3334255948328777</v>
      </c>
      <c r="C125" s="40">
        <f t="shared" si="7"/>
        <v>3.3024336889934676E-2</v>
      </c>
      <c r="D125" s="40">
        <f t="shared" si="7"/>
        <v>6.7530588201348248E-3</v>
      </c>
      <c r="E125" s="40">
        <f t="shared" si="7"/>
        <v>2.2112739337581473E-2</v>
      </c>
      <c r="F125" s="40">
        <f t="shared" si="7"/>
        <v>0.19858532174685314</v>
      </c>
      <c r="G125" s="40">
        <f t="shared" si="7"/>
        <v>0</v>
      </c>
      <c r="H125" s="40">
        <f t="shared" si="7"/>
        <v>5.3580751284507122E-4</v>
      </c>
      <c r="I125" s="40">
        <f t="shared" si="7"/>
        <v>0</v>
      </c>
      <c r="J125" s="40">
        <f t="shared" si="7"/>
        <v>0.18467605393744671</v>
      </c>
      <c r="K125" s="40">
        <f t="shared" si="7"/>
        <v>0</v>
      </c>
      <c r="L125" s="40">
        <f t="shared" si="7"/>
        <v>0.21047547089539753</v>
      </c>
      <c r="M125" s="40">
        <f t="shared" si="7"/>
        <v>1.0411616026928829E-2</v>
      </c>
      <c r="N125" s="40">
        <f t="shared" si="7"/>
        <v>1</v>
      </c>
    </row>
    <row r="126" spans="1:16384" ht="15.95" customHeight="1" x14ac:dyDescent="0.25">
      <c r="A126" s="7">
        <v>41680</v>
      </c>
      <c r="B126" s="40">
        <f t="shared" ref="B126:N126" si="8">B11/$N11</f>
        <v>0.24405947196683342</v>
      </c>
      <c r="C126" s="40">
        <f t="shared" si="8"/>
        <v>4.9714353586695764E-2</v>
      </c>
      <c r="D126" s="40">
        <f t="shared" si="8"/>
        <v>7.316551880709482E-3</v>
      </c>
      <c r="E126" s="40">
        <f t="shared" si="8"/>
        <v>5.3427009456952862E-2</v>
      </c>
      <c r="F126" s="40">
        <f t="shared" si="8"/>
        <v>0.17420899480829552</v>
      </c>
      <c r="G126" s="40">
        <f t="shared" si="8"/>
        <v>0</v>
      </c>
      <c r="H126" s="40">
        <f t="shared" si="8"/>
        <v>0</v>
      </c>
      <c r="I126" s="40">
        <f t="shared" si="8"/>
        <v>0</v>
      </c>
      <c r="J126" s="40">
        <f t="shared" si="8"/>
        <v>0.2324860730603493</v>
      </c>
      <c r="K126" s="40">
        <f t="shared" si="8"/>
        <v>0</v>
      </c>
      <c r="L126" s="40">
        <f t="shared" si="8"/>
        <v>0.21456925535852253</v>
      </c>
      <c r="M126" s="40">
        <f t="shared" si="8"/>
        <v>2.4218289881641045E-2</v>
      </c>
      <c r="N126" s="40">
        <f t="shared" si="8"/>
        <v>1</v>
      </c>
    </row>
    <row r="127" spans="1:16384" ht="15.95" customHeight="1" x14ac:dyDescent="0.25">
      <c r="A127" s="7">
        <v>41687</v>
      </c>
      <c r="B127" s="40">
        <f t="shared" ref="B127:N127" si="9">B12/$N12</f>
        <v>0.32303539268512199</v>
      </c>
      <c r="C127" s="40">
        <f t="shared" si="9"/>
        <v>5.9247852511763503E-2</v>
      </c>
      <c r="D127" s="40">
        <f t="shared" si="9"/>
        <v>5.2398631841117762E-3</v>
      </c>
      <c r="E127" s="40">
        <f t="shared" si="9"/>
        <v>1.3940772305881588E-2</v>
      </c>
      <c r="F127" s="40">
        <f t="shared" si="9"/>
        <v>0.18054679587382164</v>
      </c>
      <c r="G127" s="40">
        <f t="shared" si="9"/>
        <v>0</v>
      </c>
      <c r="H127" s="40">
        <f t="shared" si="9"/>
        <v>2.8015535940721496E-3</v>
      </c>
      <c r="I127" s="40">
        <f t="shared" si="9"/>
        <v>0</v>
      </c>
      <c r="J127" s="40">
        <f t="shared" si="9"/>
        <v>0.20783025260540394</v>
      </c>
      <c r="K127" s="40">
        <f t="shared" si="9"/>
        <v>0</v>
      </c>
      <c r="L127" s="40">
        <f t="shared" si="9"/>
        <v>0.1825698917413463</v>
      </c>
      <c r="M127" s="40">
        <f t="shared" si="9"/>
        <v>2.4787625498477215E-2</v>
      </c>
      <c r="N127" s="40">
        <f t="shared" si="9"/>
        <v>1</v>
      </c>
    </row>
    <row r="128" spans="1:16384" ht="15.95" customHeight="1" x14ac:dyDescent="0.25">
      <c r="A128" s="7">
        <v>41694</v>
      </c>
      <c r="B128" s="40">
        <f t="shared" ref="B128:N128" si="10">B13/$N13</f>
        <v>0.39228627901603341</v>
      </c>
      <c r="C128" s="40">
        <f t="shared" si="10"/>
        <v>5.8907052819302502E-2</v>
      </c>
      <c r="D128" s="40">
        <f t="shared" si="10"/>
        <v>6.3736347784313198E-3</v>
      </c>
      <c r="E128" s="40">
        <f t="shared" si="10"/>
        <v>1.388102935249964E-2</v>
      </c>
      <c r="F128" s="40">
        <f t="shared" si="10"/>
        <v>0.19101710232734143</v>
      </c>
      <c r="G128" s="40">
        <f t="shared" si="10"/>
        <v>0</v>
      </c>
      <c r="H128" s="40">
        <f t="shared" si="10"/>
        <v>4.4114493810541792E-4</v>
      </c>
      <c r="I128" s="40">
        <f t="shared" si="10"/>
        <v>0</v>
      </c>
      <c r="J128" s="40">
        <f t="shared" si="10"/>
        <v>0.15290184335886656</v>
      </c>
      <c r="K128" s="40">
        <f t="shared" si="10"/>
        <v>0</v>
      </c>
      <c r="L128" s="40">
        <f t="shared" si="10"/>
        <v>0.15501420074651798</v>
      </c>
      <c r="M128" s="40">
        <f t="shared" si="10"/>
        <v>2.917771266290178E-2</v>
      </c>
      <c r="N128" s="40">
        <f t="shared" si="10"/>
        <v>1</v>
      </c>
    </row>
    <row r="129" spans="1:14" ht="15.95" customHeight="1" x14ac:dyDescent="0.25">
      <c r="A129" s="7">
        <v>41701</v>
      </c>
      <c r="B129" s="40">
        <f t="shared" ref="B129:N129" si="11">B14/$N14</f>
        <v>0.17493048468617753</v>
      </c>
      <c r="C129" s="40">
        <f t="shared" si="11"/>
        <v>9.5303668574045361E-2</v>
      </c>
      <c r="D129" s="40">
        <f t="shared" si="11"/>
        <v>4.9240828906553357E-3</v>
      </c>
      <c r="E129" s="40">
        <f t="shared" si="11"/>
        <v>2.3022342783714123E-2</v>
      </c>
      <c r="F129" s="40">
        <f t="shared" si="11"/>
        <v>0.25957784823812347</v>
      </c>
      <c r="G129" s="40">
        <f t="shared" si="11"/>
        <v>0</v>
      </c>
      <c r="H129" s="40">
        <f t="shared" si="11"/>
        <v>1.2647899542497437E-4</v>
      </c>
      <c r="I129" s="40">
        <f t="shared" si="11"/>
        <v>0</v>
      </c>
      <c r="J129" s="40">
        <f t="shared" si="11"/>
        <v>0.180820668289709</v>
      </c>
      <c r="K129" s="40">
        <f t="shared" si="11"/>
        <v>0</v>
      </c>
      <c r="L129" s="40">
        <f t="shared" si="11"/>
        <v>0.22270738309566049</v>
      </c>
      <c r="M129" s="40">
        <f t="shared" si="11"/>
        <v>3.8587042446489819E-2</v>
      </c>
      <c r="N129" s="40">
        <f t="shared" si="11"/>
        <v>1</v>
      </c>
    </row>
    <row r="130" spans="1:14" ht="15.95" customHeight="1" x14ac:dyDescent="0.25">
      <c r="A130" s="7">
        <v>41708</v>
      </c>
      <c r="B130" s="40">
        <f t="shared" ref="B130:N130" si="12">B15/$N15</f>
        <v>0.14186335279513254</v>
      </c>
      <c r="C130" s="40">
        <f t="shared" si="12"/>
        <v>0.10624811997121839</v>
      </c>
      <c r="D130" s="40">
        <f t="shared" si="12"/>
        <v>1.2745736202368152E-2</v>
      </c>
      <c r="E130" s="40">
        <f t="shared" si="12"/>
        <v>3.1443977575999559E-2</v>
      </c>
      <c r="F130" s="40">
        <f t="shared" si="12"/>
        <v>0.25447784961157888</v>
      </c>
      <c r="G130" s="40">
        <f t="shared" si="12"/>
        <v>0</v>
      </c>
      <c r="H130" s="40">
        <f t="shared" si="12"/>
        <v>5.9811282533821307E-4</v>
      </c>
      <c r="I130" s="40">
        <f t="shared" si="12"/>
        <v>0</v>
      </c>
      <c r="J130" s="40">
        <f t="shared" si="12"/>
        <v>0.17639228930532591</v>
      </c>
      <c r="K130" s="40">
        <f t="shared" si="12"/>
        <v>1.8894595432181781E-3</v>
      </c>
      <c r="L130" s="40">
        <f t="shared" si="12"/>
        <v>0.22459403817997733</v>
      </c>
      <c r="M130" s="40">
        <f t="shared" si="12"/>
        <v>4.9747063989842723E-2</v>
      </c>
      <c r="N130" s="40">
        <f t="shared" si="12"/>
        <v>1</v>
      </c>
    </row>
    <row r="131" spans="1:14" ht="15.95" customHeight="1" x14ac:dyDescent="0.25">
      <c r="A131" s="7">
        <v>41715</v>
      </c>
      <c r="B131" s="40">
        <f t="shared" ref="B131:N131" si="13">B16/$N16</f>
        <v>0.15305313506227927</v>
      </c>
      <c r="C131" s="40">
        <f t="shared" si="13"/>
        <v>0.12355025138939744</v>
      </c>
      <c r="D131" s="40">
        <f t="shared" si="13"/>
        <v>4.7764456070888322E-3</v>
      </c>
      <c r="E131" s="40">
        <f t="shared" si="13"/>
        <v>1.4673465217408818E-2</v>
      </c>
      <c r="F131" s="40">
        <f t="shared" si="13"/>
        <v>0.29154222491035831</v>
      </c>
      <c r="G131" s="40">
        <f t="shared" si="13"/>
        <v>0</v>
      </c>
      <c r="H131" s="40">
        <f t="shared" si="13"/>
        <v>1.4663818521747557E-6</v>
      </c>
      <c r="I131" s="40">
        <f t="shared" si="13"/>
        <v>0</v>
      </c>
      <c r="J131" s="40">
        <f t="shared" si="13"/>
        <v>0.17476648452763915</v>
      </c>
      <c r="K131" s="40">
        <f t="shared" si="13"/>
        <v>1.9450088887245961E-3</v>
      </c>
      <c r="L131" s="40">
        <f t="shared" si="13"/>
        <v>0.1920553586930267</v>
      </c>
      <c r="M131" s="40">
        <f t="shared" si="13"/>
        <v>4.3636159322224734E-2</v>
      </c>
      <c r="N131" s="40">
        <f t="shared" si="13"/>
        <v>1</v>
      </c>
    </row>
    <row r="132" spans="1:14" ht="15.95" customHeight="1" x14ac:dyDescent="0.25">
      <c r="A132" s="7">
        <v>41722</v>
      </c>
      <c r="B132" s="40">
        <f t="shared" ref="B132:N132" si="14">B17/$N17</f>
        <v>0.1432930558876061</v>
      </c>
      <c r="C132" s="40">
        <f t="shared" si="14"/>
        <v>8.8150147986777713E-2</v>
      </c>
      <c r="D132" s="40">
        <f t="shared" si="14"/>
        <v>3.4952158264692965E-3</v>
      </c>
      <c r="E132" s="40">
        <f t="shared" si="14"/>
        <v>1.5570130462861648E-2</v>
      </c>
      <c r="F132" s="40">
        <f t="shared" si="14"/>
        <v>0.27576612473401801</v>
      </c>
      <c r="G132" s="40">
        <f t="shared" si="14"/>
        <v>0</v>
      </c>
      <c r="H132" s="40">
        <f t="shared" si="14"/>
        <v>2.2289337800767851E-4</v>
      </c>
      <c r="I132" s="40">
        <f t="shared" si="14"/>
        <v>0</v>
      </c>
      <c r="J132" s="40">
        <f t="shared" si="14"/>
        <v>0.18381877774059438</v>
      </c>
      <c r="K132" s="40">
        <f t="shared" si="14"/>
        <v>1.8041603913836392E-3</v>
      </c>
      <c r="L132" s="40">
        <f t="shared" si="14"/>
        <v>0.22761105330880885</v>
      </c>
      <c r="M132" s="40">
        <f t="shared" si="14"/>
        <v>6.0268440283472585E-2</v>
      </c>
      <c r="N132" s="40">
        <f t="shared" si="14"/>
        <v>1</v>
      </c>
    </row>
    <row r="133" spans="1:14" ht="15.95" customHeight="1" x14ac:dyDescent="0.25">
      <c r="A133" s="7">
        <v>41729</v>
      </c>
      <c r="B133" s="40">
        <f t="shared" ref="B133:N133" si="15">B18/$N18</f>
        <v>0.13275280900549152</v>
      </c>
      <c r="C133" s="40">
        <f t="shared" si="15"/>
        <v>9.2536195810882779E-2</v>
      </c>
      <c r="D133" s="40">
        <f t="shared" si="15"/>
        <v>6.4831454840754595E-3</v>
      </c>
      <c r="E133" s="40">
        <f t="shared" si="15"/>
        <v>2.2162048944843027E-2</v>
      </c>
      <c r="F133" s="40">
        <f t="shared" si="15"/>
        <v>0.25068904658536656</v>
      </c>
      <c r="G133" s="40">
        <f t="shared" si="15"/>
        <v>0</v>
      </c>
      <c r="H133" s="40">
        <f t="shared" si="15"/>
        <v>2.7103472480388313E-3</v>
      </c>
      <c r="I133" s="40">
        <f t="shared" si="15"/>
        <v>0</v>
      </c>
      <c r="J133" s="40">
        <f t="shared" si="15"/>
        <v>0.21608286874977436</v>
      </c>
      <c r="K133" s="40">
        <f t="shared" si="15"/>
        <v>1.2125082340741142E-3</v>
      </c>
      <c r="L133" s="40">
        <f t="shared" si="15"/>
        <v>0.23371560461409446</v>
      </c>
      <c r="M133" s="40">
        <f t="shared" si="15"/>
        <v>4.1655425323358961E-2</v>
      </c>
      <c r="N133" s="40">
        <f t="shared" si="15"/>
        <v>1</v>
      </c>
    </row>
    <row r="134" spans="1:14" ht="15.95" customHeight="1" x14ac:dyDescent="0.25">
      <c r="A134" s="7">
        <v>41736</v>
      </c>
      <c r="B134" s="40">
        <f t="shared" ref="B134:N134" si="16">B19/$N19</f>
        <v>0.12874884182933941</v>
      </c>
      <c r="C134" s="40">
        <f t="shared" si="16"/>
        <v>0.10501863711794182</v>
      </c>
      <c r="D134" s="40">
        <f t="shared" si="16"/>
        <v>5.8493717886215187E-3</v>
      </c>
      <c r="E134" s="40">
        <f t="shared" si="16"/>
        <v>2.0250749394772838E-2</v>
      </c>
      <c r="F134" s="40">
        <f t="shared" si="16"/>
        <v>0.25913578068595244</v>
      </c>
      <c r="G134" s="40">
        <f t="shared" si="16"/>
        <v>0</v>
      </c>
      <c r="H134" s="40">
        <f t="shared" si="16"/>
        <v>1.157260221312003E-4</v>
      </c>
      <c r="I134" s="40">
        <f t="shared" si="16"/>
        <v>0</v>
      </c>
      <c r="J134" s="40">
        <f t="shared" si="16"/>
        <v>0.23326929273641986</v>
      </c>
      <c r="K134" s="40">
        <f t="shared" si="16"/>
        <v>2.8681710914029877E-3</v>
      </c>
      <c r="L134" s="40">
        <f t="shared" si="16"/>
        <v>0.20393871426177942</v>
      </c>
      <c r="M134" s="40">
        <f t="shared" si="16"/>
        <v>4.0804715071638367E-2</v>
      </c>
      <c r="N134" s="40">
        <f t="shared" si="16"/>
        <v>1</v>
      </c>
    </row>
    <row r="135" spans="1:14" ht="15.95" customHeight="1" x14ac:dyDescent="0.25">
      <c r="A135" s="7">
        <v>41743</v>
      </c>
      <c r="B135" s="40">
        <f t="shared" ref="B135:N135" si="17">B20/$N20</f>
        <v>0.1499130646654612</v>
      </c>
      <c r="C135" s="40">
        <f t="shared" si="17"/>
        <v>0.10162815477858597</v>
      </c>
      <c r="D135" s="40">
        <f t="shared" si="17"/>
        <v>2.2188581212593539E-3</v>
      </c>
      <c r="E135" s="40">
        <f t="shared" si="17"/>
        <v>2.8615545817190158E-2</v>
      </c>
      <c r="F135" s="40">
        <f t="shared" si="17"/>
        <v>0.29083840493050134</v>
      </c>
      <c r="G135" s="40">
        <f t="shared" si="17"/>
        <v>0</v>
      </c>
      <c r="H135" s="40">
        <f t="shared" si="17"/>
        <v>2.1370106147157413E-5</v>
      </c>
      <c r="I135" s="40">
        <f t="shared" si="17"/>
        <v>0</v>
      </c>
      <c r="J135" s="40">
        <f t="shared" si="17"/>
        <v>0.19681158212034583</v>
      </c>
      <c r="K135" s="40">
        <f t="shared" si="17"/>
        <v>0</v>
      </c>
      <c r="L135" s="40">
        <f t="shared" si="17"/>
        <v>0.19002888701042517</v>
      </c>
      <c r="M135" s="40">
        <f t="shared" si="17"/>
        <v>3.9924132450083742E-2</v>
      </c>
      <c r="N135" s="40">
        <f t="shared" si="17"/>
        <v>1</v>
      </c>
    </row>
    <row r="136" spans="1:14" ht="15.95" customHeight="1" x14ac:dyDescent="0.25">
      <c r="A136" s="7">
        <v>41750</v>
      </c>
      <c r="B136" s="40">
        <f t="shared" ref="B136:N136" si="18">B21/$N21</f>
        <v>0.11714657974074308</v>
      </c>
      <c r="C136" s="40">
        <f t="shared" si="18"/>
        <v>0.11893266021709981</v>
      </c>
      <c r="D136" s="40">
        <f t="shared" si="18"/>
        <v>1.3280712085187054E-2</v>
      </c>
      <c r="E136" s="40">
        <f t="shared" si="18"/>
        <v>2.1913045926357198E-2</v>
      </c>
      <c r="F136" s="40">
        <f t="shared" si="18"/>
        <v>0.2494092911778816</v>
      </c>
      <c r="G136" s="40">
        <f t="shared" si="18"/>
        <v>0</v>
      </c>
      <c r="H136" s="40">
        <f t="shared" si="18"/>
        <v>1.9621931777827598E-5</v>
      </c>
      <c r="I136" s="40">
        <f t="shared" si="18"/>
        <v>0</v>
      </c>
      <c r="J136" s="40">
        <f t="shared" si="18"/>
        <v>0.18498983948873438</v>
      </c>
      <c r="K136" s="40">
        <f t="shared" si="18"/>
        <v>5.5745908180808209E-3</v>
      </c>
      <c r="L136" s="40">
        <f t="shared" si="18"/>
        <v>0.24047486759169695</v>
      </c>
      <c r="M136" s="40">
        <f t="shared" si="18"/>
        <v>4.825879102244135E-2</v>
      </c>
      <c r="N136" s="40">
        <f t="shared" si="18"/>
        <v>1</v>
      </c>
    </row>
    <row r="137" spans="1:14" ht="15.95" customHeight="1" x14ac:dyDescent="0.25">
      <c r="A137" s="7">
        <v>41757</v>
      </c>
      <c r="B137" s="40">
        <f t="shared" ref="B137:N137" si="19">B22/$N22</f>
        <v>0.13516908254261495</v>
      </c>
      <c r="C137" s="40">
        <f t="shared" si="19"/>
        <v>0.1689810474754127</v>
      </c>
      <c r="D137" s="40">
        <f t="shared" si="19"/>
        <v>5.9216569826763491E-3</v>
      </c>
      <c r="E137" s="40">
        <f t="shared" si="19"/>
        <v>1.0591172215939748E-2</v>
      </c>
      <c r="F137" s="40">
        <f t="shared" si="19"/>
        <v>0.27225579732670141</v>
      </c>
      <c r="G137" s="40">
        <f t="shared" si="19"/>
        <v>0</v>
      </c>
      <c r="H137" s="40">
        <f t="shared" si="19"/>
        <v>1.2948115850315787E-4</v>
      </c>
      <c r="I137" s="40">
        <f t="shared" si="19"/>
        <v>0</v>
      </c>
      <c r="J137" s="40">
        <f t="shared" si="19"/>
        <v>0.16020982578490553</v>
      </c>
      <c r="K137" s="40">
        <f t="shared" si="19"/>
        <v>1.643895908384008E-2</v>
      </c>
      <c r="L137" s="40">
        <f t="shared" si="19"/>
        <v>0.17786525692085206</v>
      </c>
      <c r="M137" s="40">
        <f t="shared" si="19"/>
        <v>5.243772050855406E-2</v>
      </c>
      <c r="N137" s="40">
        <f t="shared" si="19"/>
        <v>1</v>
      </c>
    </row>
    <row r="138" spans="1:14" ht="15.95" customHeight="1" x14ac:dyDescent="0.25">
      <c r="A138" s="7">
        <v>41764</v>
      </c>
      <c r="B138" s="40">
        <f t="shared" ref="B138:N138" si="20">B23/$N23</f>
        <v>0.14472881329433562</v>
      </c>
      <c r="C138" s="40">
        <f t="shared" si="20"/>
        <v>8.6312091823926948E-2</v>
      </c>
      <c r="D138" s="40">
        <f t="shared" si="20"/>
        <v>7.653430591498432E-3</v>
      </c>
      <c r="E138" s="40">
        <f t="shared" si="20"/>
        <v>1.6871227383872957E-2</v>
      </c>
      <c r="F138" s="40">
        <f t="shared" si="20"/>
        <v>0.34507433823883565</v>
      </c>
      <c r="G138" s="40">
        <f t="shared" si="20"/>
        <v>0</v>
      </c>
      <c r="H138" s="40">
        <f t="shared" si="20"/>
        <v>2.2359882618733099E-4</v>
      </c>
      <c r="I138" s="40">
        <f t="shared" si="20"/>
        <v>2.6461399548796568E-4</v>
      </c>
      <c r="J138" s="40">
        <f t="shared" si="20"/>
        <v>0.13013030639574533</v>
      </c>
      <c r="K138" s="40">
        <f t="shared" si="20"/>
        <v>2.0487738600655741E-3</v>
      </c>
      <c r="L138" s="40">
        <f t="shared" si="20"/>
        <v>0.18505060963762834</v>
      </c>
      <c r="M138" s="40">
        <f t="shared" si="20"/>
        <v>8.1642195952415827E-2</v>
      </c>
      <c r="N138" s="40">
        <f t="shared" si="20"/>
        <v>1</v>
      </c>
    </row>
    <row r="139" spans="1:14" ht="15.95" customHeight="1" x14ac:dyDescent="0.25">
      <c r="A139" s="7">
        <v>41771</v>
      </c>
      <c r="B139" s="40">
        <f t="shared" ref="B139:N139" si="21">B24/$N24</f>
        <v>0.1222329738417421</v>
      </c>
      <c r="C139" s="40">
        <f t="shared" si="21"/>
        <v>8.626759181690688E-2</v>
      </c>
      <c r="D139" s="40">
        <f t="shared" si="21"/>
        <v>8.5728243663450374E-3</v>
      </c>
      <c r="E139" s="40">
        <f t="shared" si="21"/>
        <v>1.5232037812118028E-2</v>
      </c>
      <c r="F139" s="40">
        <f t="shared" si="21"/>
        <v>0.27572022729127199</v>
      </c>
      <c r="G139" s="40">
        <f t="shared" si="21"/>
        <v>0.12052624477717096</v>
      </c>
      <c r="H139" s="40">
        <f t="shared" si="21"/>
        <v>1.0771085635747682E-4</v>
      </c>
      <c r="I139" s="40">
        <f t="shared" si="21"/>
        <v>0</v>
      </c>
      <c r="J139" s="40">
        <f t="shared" si="21"/>
        <v>0.13504299986432031</v>
      </c>
      <c r="K139" s="40">
        <f t="shared" si="21"/>
        <v>6.6439468822483228E-4</v>
      </c>
      <c r="L139" s="40">
        <f t="shared" si="21"/>
        <v>0.19174297385988925</v>
      </c>
      <c r="M139" s="40">
        <f t="shared" si="21"/>
        <v>4.3890020825653221E-2</v>
      </c>
      <c r="N139" s="40">
        <f t="shared" si="21"/>
        <v>1</v>
      </c>
    </row>
    <row r="140" spans="1:14" ht="15.95" customHeight="1" x14ac:dyDescent="0.25">
      <c r="A140" s="7">
        <v>41778</v>
      </c>
      <c r="B140" s="40">
        <f t="shared" ref="B140:N140" si="22">B25/$N25</f>
        <v>0.12115925394707884</v>
      </c>
      <c r="C140" s="40">
        <f t="shared" si="22"/>
        <v>8.5590796892048113E-2</v>
      </c>
      <c r="D140" s="40">
        <f t="shared" si="22"/>
        <v>9.020155445808354E-3</v>
      </c>
      <c r="E140" s="40">
        <f t="shared" si="22"/>
        <v>8.5879284177582865E-2</v>
      </c>
      <c r="F140" s="40">
        <f t="shared" si="22"/>
        <v>4.645752275274926E-2</v>
      </c>
      <c r="G140" s="40">
        <f t="shared" si="22"/>
        <v>0.2418110069589326</v>
      </c>
      <c r="H140" s="40">
        <f t="shared" si="22"/>
        <v>3.4911627747863546E-4</v>
      </c>
      <c r="I140" s="40">
        <f t="shared" si="22"/>
        <v>0</v>
      </c>
      <c r="J140" s="40">
        <f t="shared" si="22"/>
        <v>0.16299383756059149</v>
      </c>
      <c r="K140" s="40">
        <f t="shared" si="22"/>
        <v>2.4408137243408661E-4</v>
      </c>
      <c r="L140" s="40">
        <f t="shared" si="22"/>
        <v>0.18590913232722836</v>
      </c>
      <c r="M140" s="40">
        <f t="shared" si="22"/>
        <v>6.0585812288067482E-2</v>
      </c>
      <c r="N140" s="40">
        <f t="shared" si="22"/>
        <v>1</v>
      </c>
    </row>
    <row r="141" spans="1:14" ht="15.95" customHeight="1" x14ac:dyDescent="0.25">
      <c r="A141" s="7">
        <v>41785</v>
      </c>
      <c r="B141" s="40">
        <f t="shared" ref="B141:N141" si="23">B26/$N26</f>
        <v>8.6297952593965485E-2</v>
      </c>
      <c r="C141" s="40">
        <f t="shared" si="23"/>
        <v>0.13927752943151014</v>
      </c>
      <c r="D141" s="40">
        <f t="shared" si="23"/>
        <v>1.1626998602714086E-2</v>
      </c>
      <c r="E141" s="40">
        <f t="shared" si="23"/>
        <v>4.4016667549598397E-2</v>
      </c>
      <c r="F141" s="40">
        <f t="shared" si="23"/>
        <v>5.5637667376261489E-2</v>
      </c>
      <c r="G141" s="40">
        <f t="shared" si="23"/>
        <v>0.25354304626115332</v>
      </c>
      <c r="H141" s="40">
        <f t="shared" si="23"/>
        <v>7.6225338271569698E-4</v>
      </c>
      <c r="I141" s="40">
        <f t="shared" si="23"/>
        <v>1.7726612749748933E-5</v>
      </c>
      <c r="J141" s="40">
        <f t="shared" si="23"/>
        <v>0.15199617467375051</v>
      </c>
      <c r="K141" s="40">
        <f t="shared" si="23"/>
        <v>1.8590200817263976E-3</v>
      </c>
      <c r="L141" s="40">
        <f t="shared" si="23"/>
        <v>0.19561590657246797</v>
      </c>
      <c r="M141" s="40">
        <f t="shared" si="23"/>
        <v>5.9349056861386654E-2</v>
      </c>
      <c r="N141" s="40">
        <f t="shared" si="23"/>
        <v>1</v>
      </c>
    </row>
    <row r="142" spans="1:14" ht="15.95" customHeight="1" x14ac:dyDescent="0.25">
      <c r="A142" s="7">
        <v>41792</v>
      </c>
      <c r="B142" s="40">
        <f t="shared" ref="B142:N142" si="24">B27/$N27</f>
        <v>0.12118137559765452</v>
      </c>
      <c r="C142" s="40">
        <f t="shared" si="24"/>
        <v>0.10662837537153919</v>
      </c>
      <c r="D142" s="40">
        <f t="shared" si="24"/>
        <v>1.3221171465637775E-2</v>
      </c>
      <c r="E142" s="40">
        <f t="shared" si="24"/>
        <v>4.0724251452784035E-2</v>
      </c>
      <c r="F142" s="40">
        <f t="shared" si="24"/>
        <v>4.2462417237606485E-2</v>
      </c>
      <c r="G142" s="40">
        <f t="shared" si="24"/>
        <v>0.22983256229059859</v>
      </c>
      <c r="H142" s="40">
        <f t="shared" si="24"/>
        <v>1.9683475019972868E-4</v>
      </c>
      <c r="I142" s="40">
        <f t="shared" si="24"/>
        <v>6.8676584657092831E-5</v>
      </c>
      <c r="J142" s="40">
        <f t="shared" si="24"/>
        <v>0.1981828553290087</v>
      </c>
      <c r="K142" s="40">
        <f t="shared" si="24"/>
        <v>8.2610451132436136E-4</v>
      </c>
      <c r="L142" s="40">
        <f t="shared" si="24"/>
        <v>0.18287977222418797</v>
      </c>
      <c r="M142" s="40">
        <f t="shared" si="24"/>
        <v>6.3795603184801722E-2</v>
      </c>
      <c r="N142" s="40">
        <f t="shared" si="24"/>
        <v>1</v>
      </c>
    </row>
    <row r="143" spans="1:14" ht="15.95" customHeight="1" x14ac:dyDescent="0.25">
      <c r="A143" s="7">
        <v>41799</v>
      </c>
      <c r="B143" s="40">
        <f t="shared" ref="B143:N143" si="25">B28/$N28</f>
        <v>0.14326278033282699</v>
      </c>
      <c r="C143" s="40">
        <f t="shared" si="25"/>
        <v>0.10529284737641545</v>
      </c>
      <c r="D143" s="40">
        <f t="shared" si="25"/>
        <v>8.1348208319305618E-3</v>
      </c>
      <c r="E143" s="40">
        <f t="shared" si="25"/>
        <v>1.5845637680945927E-2</v>
      </c>
      <c r="F143" s="40">
        <f t="shared" si="25"/>
        <v>3.37954329865039E-2</v>
      </c>
      <c r="G143" s="40">
        <f t="shared" si="25"/>
        <v>0.28801656520329777</v>
      </c>
      <c r="H143" s="40">
        <f t="shared" si="25"/>
        <v>2.6509198153469474E-4</v>
      </c>
      <c r="I143" s="40">
        <f t="shared" si="25"/>
        <v>1.0819788351318018E-3</v>
      </c>
      <c r="J143" s="40">
        <f t="shared" si="25"/>
        <v>0.11601176713998888</v>
      </c>
      <c r="K143" s="40">
        <f t="shared" si="25"/>
        <v>6.6272995383673684E-5</v>
      </c>
      <c r="L143" s="40">
        <f t="shared" si="25"/>
        <v>0.17810918596374173</v>
      </c>
      <c r="M143" s="40">
        <f t="shared" si="25"/>
        <v>0.11011761867229869</v>
      </c>
      <c r="N143" s="40">
        <f t="shared" si="25"/>
        <v>1</v>
      </c>
    </row>
    <row r="144" spans="1:14" ht="15.95" customHeight="1" x14ac:dyDescent="0.25">
      <c r="A144" s="7">
        <v>41806</v>
      </c>
      <c r="B144" s="40">
        <f t="shared" ref="B144:N144" si="26">B29/$N29</f>
        <v>0.16617367288015056</v>
      </c>
      <c r="C144" s="40">
        <f t="shared" si="26"/>
        <v>0.12646440699120778</v>
      </c>
      <c r="D144" s="40">
        <f t="shared" si="26"/>
        <v>1.0631074684761386E-2</v>
      </c>
      <c r="E144" s="40">
        <f t="shared" si="26"/>
        <v>3.8507036914079376E-2</v>
      </c>
      <c r="F144" s="40">
        <f t="shared" si="26"/>
        <v>4.4044133016916877E-2</v>
      </c>
      <c r="G144" s="40">
        <f t="shared" si="26"/>
        <v>0.21162331429171405</v>
      </c>
      <c r="H144" s="40">
        <f t="shared" si="26"/>
        <v>5.9939979729374868E-5</v>
      </c>
      <c r="I144" s="40">
        <f t="shared" si="26"/>
        <v>6.735460989914805E-4</v>
      </c>
      <c r="J144" s="40">
        <f t="shared" si="26"/>
        <v>0.14506620547521346</v>
      </c>
      <c r="K144" s="40">
        <f t="shared" si="26"/>
        <v>2.5028058415959937E-3</v>
      </c>
      <c r="L144" s="40">
        <f t="shared" si="26"/>
        <v>0.19484467168966979</v>
      </c>
      <c r="M144" s="40">
        <f t="shared" si="26"/>
        <v>5.94091921359697E-2</v>
      </c>
      <c r="N144" s="40">
        <f t="shared" si="26"/>
        <v>1</v>
      </c>
    </row>
    <row r="145" spans="1:14" ht="15.95" customHeight="1" x14ac:dyDescent="0.25">
      <c r="A145" s="7">
        <v>41813</v>
      </c>
      <c r="B145" s="40">
        <f t="shared" ref="B145:N145" si="27">B30/$N30</f>
        <v>0.16785715797853326</v>
      </c>
      <c r="C145" s="40">
        <f t="shared" si="27"/>
        <v>0.10159453232311338</v>
      </c>
      <c r="D145" s="40">
        <f t="shared" si="27"/>
        <v>1.2336970747447273E-2</v>
      </c>
      <c r="E145" s="40">
        <f t="shared" si="27"/>
        <v>1.8368228328465849E-2</v>
      </c>
      <c r="F145" s="40">
        <f t="shared" si="27"/>
        <v>8.3809064943136946E-2</v>
      </c>
      <c r="G145" s="40">
        <f t="shared" si="27"/>
        <v>0.20063762700248311</v>
      </c>
      <c r="H145" s="40">
        <f t="shared" si="27"/>
        <v>6.0922560202700086E-4</v>
      </c>
      <c r="I145" s="40">
        <f t="shared" si="27"/>
        <v>3.627542632489577E-4</v>
      </c>
      <c r="J145" s="40">
        <f t="shared" si="27"/>
        <v>0.12419755854236129</v>
      </c>
      <c r="K145" s="40">
        <f t="shared" si="27"/>
        <v>2.8237606653951489E-3</v>
      </c>
      <c r="L145" s="40">
        <f t="shared" si="27"/>
        <v>0.20493844524007668</v>
      </c>
      <c r="M145" s="40">
        <f t="shared" si="27"/>
        <v>8.2464674363711049E-2</v>
      </c>
      <c r="N145" s="40">
        <f t="shared" si="27"/>
        <v>1</v>
      </c>
    </row>
    <row r="146" spans="1:14" ht="15.95" customHeight="1" x14ac:dyDescent="0.25">
      <c r="A146" s="7">
        <v>41820</v>
      </c>
      <c r="B146" s="40">
        <f t="shared" ref="B146:N146" si="28">B31/$N31</f>
        <v>0.121563557231778</v>
      </c>
      <c r="C146" s="40">
        <f t="shared" si="28"/>
        <v>0.10276296971857966</v>
      </c>
      <c r="D146" s="40">
        <f t="shared" si="28"/>
        <v>1.6468600404024585E-2</v>
      </c>
      <c r="E146" s="40">
        <f t="shared" si="28"/>
        <v>1.7984880878867741E-2</v>
      </c>
      <c r="F146" s="40">
        <f t="shared" si="28"/>
        <v>7.1945373083916589E-2</v>
      </c>
      <c r="G146" s="40">
        <f t="shared" si="28"/>
        <v>0.12256836693786305</v>
      </c>
      <c r="H146" s="40">
        <f t="shared" si="28"/>
        <v>3.3800811542972108E-6</v>
      </c>
      <c r="I146" s="40">
        <f t="shared" si="28"/>
        <v>4.298938626150581E-5</v>
      </c>
      <c r="J146" s="40">
        <f t="shared" si="28"/>
        <v>0.17370438944180713</v>
      </c>
      <c r="K146" s="40">
        <f t="shared" si="28"/>
        <v>1.5388833479284341E-3</v>
      </c>
      <c r="L146" s="40">
        <f t="shared" si="28"/>
        <v>0.29277185084443147</v>
      </c>
      <c r="M146" s="40">
        <f t="shared" si="28"/>
        <v>7.8644758643387366E-2</v>
      </c>
      <c r="N146" s="40">
        <f t="shared" si="28"/>
        <v>1</v>
      </c>
    </row>
    <row r="147" spans="1:14" ht="15.95" customHeight="1" x14ac:dyDescent="0.25">
      <c r="A147" s="29">
        <v>41827</v>
      </c>
      <c r="B147" s="40">
        <f t="shared" ref="B147:N147" si="29">B32/$N32</f>
        <v>0.13713746417294578</v>
      </c>
      <c r="C147" s="40">
        <f t="shared" si="29"/>
        <v>0.11551845003190456</v>
      </c>
      <c r="D147" s="40">
        <f t="shared" si="29"/>
        <v>1.5068641449819873E-2</v>
      </c>
      <c r="E147" s="40">
        <f t="shared" si="29"/>
        <v>1.5105989667223915E-2</v>
      </c>
      <c r="F147" s="40">
        <f t="shared" si="29"/>
        <v>4.3627911092106834E-2</v>
      </c>
      <c r="G147" s="40">
        <f t="shared" si="29"/>
        <v>0.2007213773075297</v>
      </c>
      <c r="H147" s="40">
        <f t="shared" si="29"/>
        <v>2.2715507187613898E-4</v>
      </c>
      <c r="I147" s="40">
        <f t="shared" si="29"/>
        <v>7.9440719260117759E-5</v>
      </c>
      <c r="J147" s="40">
        <f t="shared" si="29"/>
        <v>0.16037323314268134</v>
      </c>
      <c r="K147" s="40">
        <f t="shared" si="29"/>
        <v>1.0430300085797753E-2</v>
      </c>
      <c r="L147" s="40">
        <f t="shared" si="29"/>
        <v>0.23450678745720857</v>
      </c>
      <c r="M147" s="40">
        <f t="shared" si="29"/>
        <v>6.7203249801645493E-2</v>
      </c>
      <c r="N147" s="40">
        <f t="shared" si="29"/>
        <v>1</v>
      </c>
    </row>
    <row r="148" spans="1:14" ht="15.95" customHeight="1" x14ac:dyDescent="0.25">
      <c r="A148" s="29">
        <v>41834</v>
      </c>
      <c r="B148" s="40">
        <f t="shared" ref="B148:N148" si="30">B33/$N33</f>
        <v>0.12454029798686872</v>
      </c>
      <c r="C148" s="40">
        <f t="shared" si="30"/>
        <v>9.9086000536270355E-2</v>
      </c>
      <c r="D148" s="40">
        <f t="shared" si="30"/>
        <v>1.8781719817239757E-2</v>
      </c>
      <c r="E148" s="40">
        <f t="shared" si="30"/>
        <v>1.3105323305306428E-2</v>
      </c>
      <c r="F148" s="40">
        <f t="shared" si="30"/>
        <v>4.8224340093792915E-2</v>
      </c>
      <c r="G148" s="40">
        <f t="shared" si="30"/>
        <v>0.2333201418907801</v>
      </c>
      <c r="H148" s="40">
        <f t="shared" si="30"/>
        <v>8.4057106235408855E-5</v>
      </c>
      <c r="I148" s="40">
        <f t="shared" si="30"/>
        <v>2.2172731759511545E-4</v>
      </c>
      <c r="J148" s="40">
        <f t="shared" si="30"/>
        <v>0.16559241904742675</v>
      </c>
      <c r="K148" s="40">
        <f t="shared" si="30"/>
        <v>1.9719827689047367E-2</v>
      </c>
      <c r="L148" s="40">
        <f t="shared" si="30"/>
        <v>0.16929754380659234</v>
      </c>
      <c r="M148" s="40">
        <f t="shared" si="30"/>
        <v>0.10802660140284466</v>
      </c>
      <c r="N148" s="40">
        <f t="shared" si="30"/>
        <v>1</v>
      </c>
    </row>
    <row r="149" spans="1:14" ht="15.95" customHeight="1" x14ac:dyDescent="0.25">
      <c r="A149" s="29">
        <v>41841</v>
      </c>
      <c r="B149" s="40">
        <f t="shared" ref="B149:N149" si="31">B34/$N34</f>
        <v>0.1087903931292496</v>
      </c>
      <c r="C149" s="40">
        <f t="shared" si="31"/>
        <v>0.10525965661903192</v>
      </c>
      <c r="D149" s="40">
        <f t="shared" si="31"/>
        <v>1.6375597404769644E-2</v>
      </c>
      <c r="E149" s="40">
        <f t="shared" si="31"/>
        <v>2.3724095386787776E-2</v>
      </c>
      <c r="F149" s="40">
        <f t="shared" si="31"/>
        <v>5.9793009405700495E-2</v>
      </c>
      <c r="G149" s="40">
        <f t="shared" si="31"/>
        <v>0.30226675682027682</v>
      </c>
      <c r="H149" s="40">
        <f t="shared" si="31"/>
        <v>1.1435515525125618E-3</v>
      </c>
      <c r="I149" s="40">
        <f t="shared" si="31"/>
        <v>1.7444121497950417E-4</v>
      </c>
      <c r="J149" s="40">
        <f t="shared" si="31"/>
        <v>0.12180831628729354</v>
      </c>
      <c r="K149" s="40">
        <f t="shared" si="31"/>
        <v>4.6595163724118885E-3</v>
      </c>
      <c r="L149" s="40">
        <f t="shared" si="31"/>
        <v>0.14248334516050296</v>
      </c>
      <c r="M149" s="40">
        <f t="shared" si="31"/>
        <v>0.11352132064648328</v>
      </c>
      <c r="N149" s="40">
        <f t="shared" si="31"/>
        <v>1</v>
      </c>
    </row>
    <row r="150" spans="1:14" ht="15.95" customHeight="1" x14ac:dyDescent="0.25">
      <c r="A150" s="29">
        <v>41848</v>
      </c>
      <c r="B150" s="40">
        <f t="shared" ref="B150:N150" si="32">B35/$N35</f>
        <v>0.15158822607261707</v>
      </c>
      <c r="C150" s="40">
        <f t="shared" si="32"/>
        <v>0.16330789687009781</v>
      </c>
      <c r="D150" s="40">
        <f t="shared" si="32"/>
        <v>1.5687033224610403E-2</v>
      </c>
      <c r="E150" s="40">
        <f t="shared" si="32"/>
        <v>2.3326722152478413E-2</v>
      </c>
      <c r="F150" s="40">
        <f t="shared" si="32"/>
        <v>6.6997892697730807E-2</v>
      </c>
      <c r="G150" s="40">
        <f t="shared" si="32"/>
        <v>0.22128345766356319</v>
      </c>
      <c r="H150" s="40">
        <f t="shared" si="32"/>
        <v>5.32506510640859E-4</v>
      </c>
      <c r="I150" s="40">
        <f t="shared" si="32"/>
        <v>1.3363215367869543E-4</v>
      </c>
      <c r="J150" s="40">
        <f t="shared" si="32"/>
        <v>0.13495692334543882</v>
      </c>
      <c r="K150" s="40">
        <f t="shared" si="32"/>
        <v>8.3588307698882259E-4</v>
      </c>
      <c r="L150" s="40">
        <f t="shared" si="32"/>
        <v>0.12972989019246586</v>
      </c>
      <c r="M150" s="40">
        <f t="shared" si="32"/>
        <v>9.1619936039689293E-2</v>
      </c>
      <c r="N150" s="40">
        <f t="shared" si="32"/>
        <v>1</v>
      </c>
    </row>
    <row r="151" spans="1:14" ht="15.95" customHeight="1" x14ac:dyDescent="0.25">
      <c r="A151" s="29">
        <v>41855</v>
      </c>
      <c r="B151" s="40">
        <f t="shared" ref="B151:N151" si="33">B36/$N36</f>
        <v>0.13236269305331666</v>
      </c>
      <c r="C151" s="40">
        <f t="shared" si="33"/>
        <v>0.13932026214691898</v>
      </c>
      <c r="D151" s="40">
        <f t="shared" si="33"/>
        <v>1.3622268699257244E-2</v>
      </c>
      <c r="E151" s="40">
        <f t="shared" si="33"/>
        <v>2.2722761754004686E-2</v>
      </c>
      <c r="F151" s="40">
        <f t="shared" si="33"/>
        <v>7.4775589314749299E-2</v>
      </c>
      <c r="G151" s="40">
        <f t="shared" si="33"/>
        <v>0.15626244854832153</v>
      </c>
      <c r="H151" s="40">
        <f t="shared" si="33"/>
        <v>2.0034521967288014E-4</v>
      </c>
      <c r="I151" s="40">
        <f t="shared" si="33"/>
        <v>0</v>
      </c>
      <c r="J151" s="40">
        <f t="shared" si="33"/>
        <v>0.1552526832854792</v>
      </c>
      <c r="K151" s="40">
        <f t="shared" si="33"/>
        <v>4.5548886383068648E-3</v>
      </c>
      <c r="L151" s="40">
        <f t="shared" si="33"/>
        <v>0.22219546876330173</v>
      </c>
      <c r="M151" s="40">
        <f t="shared" si="33"/>
        <v>7.8730590576670992E-2</v>
      </c>
      <c r="N151" s="40">
        <f t="shared" si="33"/>
        <v>1</v>
      </c>
    </row>
    <row r="152" spans="1:14" ht="15.95" customHeight="1" x14ac:dyDescent="0.25">
      <c r="A152" s="29">
        <v>41862</v>
      </c>
      <c r="B152" s="40">
        <f t="shared" ref="B152:N152" si="34">B37/$N37</f>
        <v>0.18571351404808265</v>
      </c>
      <c r="C152" s="40">
        <f t="shared" si="34"/>
        <v>0.13217636067178729</v>
      </c>
      <c r="D152" s="40">
        <f t="shared" si="34"/>
        <v>1.563972157049355E-2</v>
      </c>
      <c r="E152" s="40">
        <f t="shared" si="34"/>
        <v>2.502488645927747E-2</v>
      </c>
      <c r="F152" s="40">
        <f t="shared" si="34"/>
        <v>4.514781407687124E-2</v>
      </c>
      <c r="G152" s="40">
        <f t="shared" si="34"/>
        <v>0.18561200175435275</v>
      </c>
      <c r="H152" s="40">
        <f t="shared" si="34"/>
        <v>0</v>
      </c>
      <c r="I152" s="40">
        <f t="shared" si="34"/>
        <v>1.9144221836433245E-4</v>
      </c>
      <c r="J152" s="40">
        <f t="shared" si="34"/>
        <v>0.14539308479994448</v>
      </c>
      <c r="K152" s="40">
        <f t="shared" si="34"/>
        <v>1.6877546748835627E-3</v>
      </c>
      <c r="L152" s="40">
        <f t="shared" si="34"/>
        <v>0.160114338414243</v>
      </c>
      <c r="M152" s="40">
        <f t="shared" si="34"/>
        <v>0.10329908131169957</v>
      </c>
      <c r="N152" s="40">
        <f t="shared" si="34"/>
        <v>1</v>
      </c>
    </row>
    <row r="153" spans="1:14" ht="15.95" customHeight="1" x14ac:dyDescent="0.25">
      <c r="A153" s="29">
        <v>41869</v>
      </c>
      <c r="B153" s="40">
        <f t="shared" ref="B153:N153" si="35">B38/$N38</f>
        <v>0.1670685998373736</v>
      </c>
      <c r="C153" s="40">
        <f t="shared" si="35"/>
        <v>0.13673050160713793</v>
      </c>
      <c r="D153" s="40">
        <f t="shared" si="35"/>
        <v>1.5563355892188177E-2</v>
      </c>
      <c r="E153" s="40">
        <f t="shared" si="35"/>
        <v>3.1315751409161895E-2</v>
      </c>
      <c r="F153" s="40">
        <f t="shared" si="35"/>
        <v>8.0910704011806348E-2</v>
      </c>
      <c r="G153" s="40">
        <f t="shared" si="35"/>
        <v>0.18001100274989046</v>
      </c>
      <c r="H153" s="40">
        <f t="shared" si="35"/>
        <v>0</v>
      </c>
      <c r="I153" s="40">
        <f t="shared" si="35"/>
        <v>2.7986585174417494E-4</v>
      </c>
      <c r="J153" s="40">
        <f t="shared" si="35"/>
        <v>0.1126563611640114</v>
      </c>
      <c r="K153" s="40">
        <f t="shared" si="35"/>
        <v>4.1364347234761336E-3</v>
      </c>
      <c r="L153" s="40">
        <f t="shared" si="35"/>
        <v>0.19298902316308117</v>
      </c>
      <c r="M153" s="40">
        <f t="shared" si="35"/>
        <v>7.8338399590128519E-2</v>
      </c>
      <c r="N153" s="40">
        <f t="shared" si="35"/>
        <v>1</v>
      </c>
    </row>
    <row r="154" spans="1:14" ht="15.95" customHeight="1" x14ac:dyDescent="0.25">
      <c r="A154" s="29">
        <v>41876</v>
      </c>
      <c r="B154" s="40">
        <f t="shared" ref="B154:N154" si="36">B39/$N39</f>
        <v>0.17138965918194035</v>
      </c>
      <c r="C154" s="40">
        <f t="shared" si="36"/>
        <v>0.13741539542875075</v>
      </c>
      <c r="D154" s="40">
        <f t="shared" si="36"/>
        <v>1.9464051746857593E-2</v>
      </c>
      <c r="E154" s="40">
        <f t="shared" si="36"/>
        <v>2.1213745109204436E-2</v>
      </c>
      <c r="F154" s="40">
        <f t="shared" si="36"/>
        <v>4.775891279692808E-2</v>
      </c>
      <c r="G154" s="40">
        <f t="shared" si="36"/>
        <v>0.23313801359031414</v>
      </c>
      <c r="H154" s="40">
        <f t="shared" si="36"/>
        <v>4.0670084555391723E-5</v>
      </c>
      <c r="I154" s="40">
        <f t="shared" si="36"/>
        <v>2.0400725668087319E-3</v>
      </c>
      <c r="J154" s="40">
        <f t="shared" si="36"/>
        <v>0.13569641417836412</v>
      </c>
      <c r="K154" s="40">
        <f t="shared" si="36"/>
        <v>3.3003106025396422E-3</v>
      </c>
      <c r="L154" s="40">
        <f t="shared" si="36"/>
        <v>0.15179469365420398</v>
      </c>
      <c r="M154" s="40">
        <f t="shared" si="36"/>
        <v>7.6748061059532705E-2</v>
      </c>
      <c r="N154" s="40">
        <f t="shared" si="36"/>
        <v>1</v>
      </c>
    </row>
    <row r="155" spans="1:14" ht="15.95" customHeight="1" x14ac:dyDescent="0.25">
      <c r="A155" s="29">
        <v>41883</v>
      </c>
      <c r="B155" s="40">
        <f t="shared" ref="B155:N155" si="37">B40/$N40</f>
        <v>0.1323329546420112</v>
      </c>
      <c r="C155" s="40">
        <f t="shared" si="37"/>
        <v>0.12822825169368876</v>
      </c>
      <c r="D155" s="40">
        <f t="shared" si="37"/>
        <v>2.2063031202548534E-2</v>
      </c>
      <c r="E155" s="40">
        <f t="shared" si="37"/>
        <v>3.3227483065790923E-2</v>
      </c>
      <c r="F155" s="40">
        <f t="shared" si="37"/>
        <v>5.5092064346744317E-2</v>
      </c>
      <c r="G155" s="40">
        <f t="shared" si="37"/>
        <v>0.22524182119746827</v>
      </c>
      <c r="H155" s="40">
        <f t="shared" si="37"/>
        <v>0</v>
      </c>
      <c r="I155" s="40">
        <f t="shared" si="37"/>
        <v>1.149001720981887E-3</v>
      </c>
      <c r="J155" s="40">
        <f t="shared" si="37"/>
        <v>0.14537704070061838</v>
      </c>
      <c r="K155" s="40">
        <f t="shared" si="37"/>
        <v>5.9549994845455676E-3</v>
      </c>
      <c r="L155" s="40">
        <f t="shared" si="37"/>
        <v>0.14526103641420854</v>
      </c>
      <c r="M155" s="40">
        <f t="shared" si="37"/>
        <v>0.10607231553139376</v>
      </c>
      <c r="N155" s="40">
        <f t="shared" si="37"/>
        <v>1</v>
      </c>
    </row>
    <row r="156" spans="1:14" ht="15.95" customHeight="1" x14ac:dyDescent="0.25">
      <c r="A156" s="29">
        <v>41890</v>
      </c>
      <c r="B156" s="40">
        <f t="shared" ref="B156:N156" si="38">B41/$N41</f>
        <v>0.14762519657458775</v>
      </c>
      <c r="C156" s="40">
        <f t="shared" si="38"/>
        <v>0.14084167247094123</v>
      </c>
      <c r="D156" s="40">
        <f t="shared" si="38"/>
        <v>8.240520160474607E-3</v>
      </c>
      <c r="E156" s="40">
        <f t="shared" si="38"/>
        <v>1.7922364805593036E-2</v>
      </c>
      <c r="F156" s="40">
        <f t="shared" si="38"/>
        <v>5.2804394592104086E-2</v>
      </c>
      <c r="G156" s="40">
        <f t="shared" si="38"/>
        <v>0.18396653680129374</v>
      </c>
      <c r="H156" s="40">
        <f t="shared" si="38"/>
        <v>0</v>
      </c>
      <c r="I156" s="40">
        <f t="shared" si="38"/>
        <v>6.6362462736000263E-4</v>
      </c>
      <c r="J156" s="40">
        <f t="shared" si="38"/>
        <v>0.11227757566763764</v>
      </c>
      <c r="K156" s="40">
        <f t="shared" si="38"/>
        <v>8.4894697885016263E-3</v>
      </c>
      <c r="L156" s="40">
        <f t="shared" si="38"/>
        <v>0.15966227046502537</v>
      </c>
      <c r="M156" s="40">
        <f t="shared" si="38"/>
        <v>0.16750637404648103</v>
      </c>
      <c r="N156" s="40">
        <f t="shared" si="38"/>
        <v>1</v>
      </c>
    </row>
    <row r="157" spans="1:14" ht="15.95" customHeight="1" x14ac:dyDescent="0.25">
      <c r="A157" s="29">
        <v>41897</v>
      </c>
      <c r="B157" s="40">
        <f t="shared" ref="B157:N157" si="39">B42/$N42</f>
        <v>0.16165872901348896</v>
      </c>
      <c r="C157" s="40">
        <f t="shared" si="39"/>
        <v>0.12913778546412261</v>
      </c>
      <c r="D157" s="40">
        <f t="shared" si="39"/>
        <v>1.7500720629679969E-2</v>
      </c>
      <c r="E157" s="40">
        <f t="shared" si="39"/>
        <v>1.3180150555072262E-2</v>
      </c>
      <c r="F157" s="40">
        <f t="shared" si="39"/>
        <v>3.5802047450388577E-2</v>
      </c>
      <c r="G157" s="40">
        <f t="shared" si="39"/>
        <v>0.23426039117731226</v>
      </c>
      <c r="H157" s="40">
        <f t="shared" si="39"/>
        <v>0</v>
      </c>
      <c r="I157" s="40">
        <f t="shared" si="39"/>
        <v>2.6520862276662398E-4</v>
      </c>
      <c r="J157" s="40">
        <f t="shared" si="39"/>
        <v>0.14098935766897963</v>
      </c>
      <c r="K157" s="40">
        <f t="shared" si="39"/>
        <v>3.2621744651042924E-3</v>
      </c>
      <c r="L157" s="40">
        <f t="shared" si="39"/>
        <v>0.18764027950777035</v>
      </c>
      <c r="M157" s="40">
        <f t="shared" si="39"/>
        <v>7.6303155445314519E-2</v>
      </c>
      <c r="N157" s="40">
        <f t="shared" si="39"/>
        <v>1</v>
      </c>
    </row>
    <row r="158" spans="1:14" ht="15.95" customHeight="1" x14ac:dyDescent="0.25">
      <c r="A158" s="29">
        <v>41904</v>
      </c>
      <c r="B158" s="40">
        <f t="shared" ref="B158:N158" si="40">B43/$N43</f>
        <v>0.19563063808709236</v>
      </c>
      <c r="C158" s="40">
        <f t="shared" si="40"/>
        <v>0.11852209862127164</v>
      </c>
      <c r="D158" s="40">
        <f t="shared" si="40"/>
        <v>2.5328190999046051E-2</v>
      </c>
      <c r="E158" s="40">
        <f t="shared" si="40"/>
        <v>1.3545111841930142E-2</v>
      </c>
      <c r="F158" s="40">
        <f t="shared" si="40"/>
        <v>4.0396499656839224E-2</v>
      </c>
      <c r="G158" s="40">
        <f t="shared" si="40"/>
        <v>0.21538056089891847</v>
      </c>
      <c r="H158" s="40">
        <f t="shared" si="40"/>
        <v>0</v>
      </c>
      <c r="I158" s="40">
        <f t="shared" si="40"/>
        <v>1.0033098463984736E-3</v>
      </c>
      <c r="J158" s="40">
        <f t="shared" si="40"/>
        <v>0.15022170361758003</v>
      </c>
      <c r="K158" s="40">
        <f t="shared" si="40"/>
        <v>6.2336277491557741E-3</v>
      </c>
      <c r="L158" s="40">
        <f t="shared" si="40"/>
        <v>0.14945218522865922</v>
      </c>
      <c r="M158" s="40">
        <f t="shared" si="40"/>
        <v>8.4286073453108692E-2</v>
      </c>
      <c r="N158" s="40">
        <f t="shared" si="40"/>
        <v>1</v>
      </c>
    </row>
    <row r="159" spans="1:14" ht="15.95" customHeight="1" x14ac:dyDescent="0.25">
      <c r="A159" s="29">
        <v>41911</v>
      </c>
      <c r="B159" s="40">
        <f t="shared" ref="B159:N159" si="41">B44/$N44</f>
        <v>0.12911071759694903</v>
      </c>
      <c r="C159" s="40">
        <f t="shared" si="41"/>
        <v>0.13252054910996117</v>
      </c>
      <c r="D159" s="40">
        <f t="shared" si="41"/>
        <v>1.5714987397774126E-2</v>
      </c>
      <c r="E159" s="40">
        <f t="shared" si="41"/>
        <v>2.3425958722355689E-2</v>
      </c>
      <c r="F159" s="40">
        <f t="shared" si="41"/>
        <v>3.2849069320362786E-2</v>
      </c>
      <c r="G159" s="40">
        <f t="shared" si="41"/>
        <v>0.22294242651208307</v>
      </c>
      <c r="H159" s="40">
        <f t="shared" si="41"/>
        <v>1.2177723928316138E-6</v>
      </c>
      <c r="I159" s="40">
        <f t="shared" si="41"/>
        <v>7.1227250814070162E-4</v>
      </c>
      <c r="J159" s="40">
        <f t="shared" si="41"/>
        <v>0.15830730574850807</v>
      </c>
      <c r="K159" s="40">
        <f t="shared" si="41"/>
        <v>6.5436792507499982E-3</v>
      </c>
      <c r="L159" s="40">
        <f t="shared" si="41"/>
        <v>0.19456772087291005</v>
      </c>
      <c r="M159" s="40">
        <f t="shared" si="41"/>
        <v>8.3304095187812552E-2</v>
      </c>
      <c r="N159" s="40">
        <f t="shared" si="41"/>
        <v>1</v>
      </c>
    </row>
    <row r="160" spans="1:14" ht="15.95" customHeight="1" x14ac:dyDescent="0.25">
      <c r="A160" s="29">
        <v>41918</v>
      </c>
      <c r="B160" s="40">
        <f t="shared" ref="B160:N160" si="42">B45/$N45</f>
        <v>0.13237146615686757</v>
      </c>
      <c r="C160" s="40">
        <f t="shared" si="42"/>
        <v>0.15175438470206845</v>
      </c>
      <c r="D160" s="40">
        <f t="shared" si="42"/>
        <v>2.0272446407117242E-2</v>
      </c>
      <c r="E160" s="40">
        <f t="shared" si="42"/>
        <v>1.9600169938194124E-2</v>
      </c>
      <c r="F160" s="40">
        <f t="shared" si="42"/>
        <v>4.720734167088711E-2</v>
      </c>
      <c r="G160" s="40">
        <f t="shared" si="42"/>
        <v>0.16358006387864749</v>
      </c>
      <c r="H160" s="40">
        <f t="shared" si="42"/>
        <v>0</v>
      </c>
      <c r="I160" s="40">
        <f t="shared" si="42"/>
        <v>9.851203779163418E-4</v>
      </c>
      <c r="J160" s="40">
        <f t="shared" si="42"/>
        <v>0.16320836631005378</v>
      </c>
      <c r="K160" s="40">
        <f t="shared" si="42"/>
        <v>1.5149876034630614E-2</v>
      </c>
      <c r="L160" s="40">
        <f t="shared" si="42"/>
        <v>0.17078262951302181</v>
      </c>
      <c r="M160" s="40">
        <f t="shared" si="42"/>
        <v>0.11508813501059549</v>
      </c>
      <c r="N160" s="40">
        <f t="shared" si="42"/>
        <v>1</v>
      </c>
    </row>
    <row r="161" spans="1:14" ht="15.95" customHeight="1" x14ac:dyDescent="0.25">
      <c r="A161" s="29">
        <v>41925</v>
      </c>
      <c r="B161" s="40">
        <f t="shared" ref="B161:N161" si="43">B46/$N46</f>
        <v>9.0134051879885393E-2</v>
      </c>
      <c r="C161" s="40">
        <f t="shared" si="43"/>
        <v>0.18848181888089569</v>
      </c>
      <c r="D161" s="40">
        <f t="shared" si="43"/>
        <v>2.0674625092231537E-2</v>
      </c>
      <c r="E161" s="40">
        <f t="shared" si="43"/>
        <v>4.467762931436592E-3</v>
      </c>
      <c r="F161" s="40">
        <f t="shared" si="43"/>
        <v>4.2108948361810408E-2</v>
      </c>
      <c r="G161" s="40">
        <f t="shared" si="43"/>
        <v>0.22392642907408447</v>
      </c>
      <c r="H161" s="40">
        <f t="shared" si="43"/>
        <v>0</v>
      </c>
      <c r="I161" s="40">
        <f t="shared" si="43"/>
        <v>1.8173553209410063E-3</v>
      </c>
      <c r="J161" s="40">
        <f t="shared" si="43"/>
        <v>0.14237046071163162</v>
      </c>
      <c r="K161" s="40">
        <f t="shared" si="43"/>
        <v>6.3956994194364105E-5</v>
      </c>
      <c r="L161" s="40">
        <f t="shared" si="43"/>
        <v>0.15504507325572883</v>
      </c>
      <c r="M161" s="40">
        <f t="shared" si="43"/>
        <v>0.13090951749716023</v>
      </c>
      <c r="N161" s="40">
        <f t="shared" si="43"/>
        <v>1</v>
      </c>
    </row>
    <row r="162" spans="1:14" ht="15.95" customHeight="1" x14ac:dyDescent="0.25">
      <c r="A162" s="29">
        <v>41932</v>
      </c>
      <c r="B162" s="40">
        <f t="shared" ref="B162:N162" si="44">B47/$N47</f>
        <v>0.15178795580404036</v>
      </c>
      <c r="C162" s="40">
        <f t="shared" si="44"/>
        <v>0.11199410805570205</v>
      </c>
      <c r="D162" s="40">
        <f t="shared" si="44"/>
        <v>2.4770360948637559E-2</v>
      </c>
      <c r="E162" s="40">
        <f t="shared" si="44"/>
        <v>1.3669290002177264E-2</v>
      </c>
      <c r="F162" s="40">
        <f t="shared" si="44"/>
        <v>4.7060807065429748E-2</v>
      </c>
      <c r="G162" s="40">
        <f t="shared" si="44"/>
        <v>0.19854476788965264</v>
      </c>
      <c r="H162" s="40">
        <f t="shared" si="44"/>
        <v>0</v>
      </c>
      <c r="I162" s="40">
        <f t="shared" si="44"/>
        <v>1.3116108979818915E-3</v>
      </c>
      <c r="J162" s="40">
        <f t="shared" si="44"/>
        <v>0.18703010921425892</v>
      </c>
      <c r="K162" s="40">
        <f t="shared" si="44"/>
        <v>1.411182398505333E-2</v>
      </c>
      <c r="L162" s="40">
        <f t="shared" si="44"/>
        <v>0.16161846483791684</v>
      </c>
      <c r="M162" s="40">
        <f t="shared" si="44"/>
        <v>8.8100701299149403E-2</v>
      </c>
      <c r="N162" s="40">
        <f t="shared" si="44"/>
        <v>1</v>
      </c>
    </row>
    <row r="163" spans="1:14" ht="15.95" customHeight="1" x14ac:dyDescent="0.25">
      <c r="A163" s="29">
        <v>41939</v>
      </c>
      <c r="B163" s="40">
        <f t="shared" ref="B163:N163" si="45">B48/$N48</f>
        <v>0.18998131262691631</v>
      </c>
      <c r="C163" s="40">
        <f t="shared" si="45"/>
        <v>0.11199127375684949</v>
      </c>
      <c r="D163" s="40">
        <f t="shared" si="45"/>
        <v>1.2129838256015884E-2</v>
      </c>
      <c r="E163" s="40">
        <f t="shared" si="45"/>
        <v>1.727965768306872E-2</v>
      </c>
      <c r="F163" s="40">
        <f t="shared" si="45"/>
        <v>8.614749217212575E-2</v>
      </c>
      <c r="G163" s="40">
        <f t="shared" si="45"/>
        <v>0.1172446590264722</v>
      </c>
      <c r="H163" s="40">
        <f t="shared" si="45"/>
        <v>4.1244859645518039E-5</v>
      </c>
      <c r="I163" s="40">
        <f t="shared" si="45"/>
        <v>4.5738901070579482E-3</v>
      </c>
      <c r="J163" s="40">
        <f t="shared" si="45"/>
        <v>0.11782321442100642</v>
      </c>
      <c r="K163" s="40">
        <f t="shared" si="45"/>
        <v>3.0886900559873609E-3</v>
      </c>
      <c r="L163" s="40">
        <f t="shared" si="45"/>
        <v>0.22720975155666248</v>
      </c>
      <c r="M163" s="40">
        <f t="shared" si="45"/>
        <v>0.11248897547819194</v>
      </c>
      <c r="N163" s="40">
        <f t="shared" si="45"/>
        <v>1</v>
      </c>
    </row>
    <row r="164" spans="1:14" ht="15.95" customHeight="1" x14ac:dyDescent="0.25">
      <c r="A164" s="29">
        <v>41946</v>
      </c>
      <c r="B164" s="40">
        <f t="shared" ref="B164:N164" si="46">B49/$N49</f>
        <v>0.14552555273300752</v>
      </c>
      <c r="C164" s="40">
        <f t="shared" si="46"/>
        <v>0.13349362333231857</v>
      </c>
      <c r="D164" s="40">
        <f t="shared" si="46"/>
        <v>1.4540352440475897E-2</v>
      </c>
      <c r="E164" s="40">
        <f t="shared" si="46"/>
        <v>2.7223194053986165E-2</v>
      </c>
      <c r="F164" s="40">
        <f t="shared" si="46"/>
        <v>5.4151764822812365E-2</v>
      </c>
      <c r="G164" s="40">
        <f t="shared" si="46"/>
        <v>0.14286452979335706</v>
      </c>
      <c r="H164" s="40">
        <f t="shared" si="46"/>
        <v>3.3045955128762234E-5</v>
      </c>
      <c r="I164" s="40">
        <f t="shared" si="46"/>
        <v>2.1752576843977233E-3</v>
      </c>
      <c r="J164" s="40">
        <f t="shared" si="46"/>
        <v>0.1519246485928491</v>
      </c>
      <c r="K164" s="40">
        <f t="shared" si="46"/>
        <v>2.8280887019779342E-2</v>
      </c>
      <c r="L164" s="40">
        <f t="shared" si="46"/>
        <v>0.14981174949306392</v>
      </c>
      <c r="M164" s="40">
        <f t="shared" si="46"/>
        <v>0.1499753940788234</v>
      </c>
      <c r="N164" s="40">
        <f t="shared" si="46"/>
        <v>1</v>
      </c>
    </row>
    <row r="165" spans="1:14" ht="15.95" customHeight="1" x14ac:dyDescent="0.25">
      <c r="A165" s="29">
        <v>41953</v>
      </c>
      <c r="B165" s="40">
        <f t="shared" ref="B165:N165" si="47">B50/$N50</f>
        <v>0.14320454931492452</v>
      </c>
      <c r="C165" s="40">
        <f t="shared" si="47"/>
        <v>0.13457192036835641</v>
      </c>
      <c r="D165" s="40">
        <f t="shared" si="47"/>
        <v>2.2694163510979901E-2</v>
      </c>
      <c r="E165" s="40">
        <f t="shared" si="47"/>
        <v>2.5621441435128258E-2</v>
      </c>
      <c r="F165" s="40">
        <f t="shared" si="47"/>
        <v>4.0797521842421768E-2</v>
      </c>
      <c r="G165" s="40">
        <f t="shared" si="47"/>
        <v>0.15767625661182974</v>
      </c>
      <c r="H165" s="40">
        <f t="shared" si="47"/>
        <v>0</v>
      </c>
      <c r="I165" s="40">
        <f t="shared" si="47"/>
        <v>7.6670945273849E-4</v>
      </c>
      <c r="J165" s="40">
        <f t="shared" si="47"/>
        <v>0.15155432352547565</v>
      </c>
      <c r="K165" s="40">
        <f t="shared" si="47"/>
        <v>2.53055358235234E-3</v>
      </c>
      <c r="L165" s="40">
        <f t="shared" si="47"/>
        <v>0.21289616803322589</v>
      </c>
      <c r="M165" s="40">
        <f t="shared" si="47"/>
        <v>0.10768639232256702</v>
      </c>
      <c r="N165" s="40">
        <f t="shared" si="47"/>
        <v>1</v>
      </c>
    </row>
    <row r="166" spans="1:14" ht="15.95" customHeight="1" x14ac:dyDescent="0.25">
      <c r="A166" s="29">
        <v>41960</v>
      </c>
      <c r="B166" s="40">
        <f t="shared" ref="B166:N166" si="48">B51/$N51</f>
        <v>0.11558766544397642</v>
      </c>
      <c r="C166" s="40">
        <f t="shared" si="48"/>
        <v>0.16154765675543126</v>
      </c>
      <c r="D166" s="40">
        <f t="shared" si="48"/>
        <v>2.4130196461397694E-2</v>
      </c>
      <c r="E166" s="40">
        <f t="shared" si="48"/>
        <v>1.6607117967447772E-2</v>
      </c>
      <c r="F166" s="40">
        <f t="shared" si="48"/>
        <v>7.6564382303609888E-2</v>
      </c>
      <c r="G166" s="40">
        <f t="shared" si="48"/>
        <v>0.1553938482914011</v>
      </c>
      <c r="H166" s="40">
        <f t="shared" si="48"/>
        <v>9.276701353034978E-4</v>
      </c>
      <c r="I166" s="40">
        <f t="shared" si="48"/>
        <v>1.0101074995896994E-3</v>
      </c>
      <c r="J166" s="40">
        <f t="shared" si="48"/>
        <v>0.19031648582217678</v>
      </c>
      <c r="K166" s="40">
        <f t="shared" si="48"/>
        <v>9.4022889342741892E-3</v>
      </c>
      <c r="L166" s="40">
        <f t="shared" si="48"/>
        <v>0.17173541681882937</v>
      </c>
      <c r="M166" s="40">
        <f t="shared" si="48"/>
        <v>7.6777163566562459E-2</v>
      </c>
      <c r="N166" s="40">
        <f t="shared" si="48"/>
        <v>1</v>
      </c>
    </row>
    <row r="167" spans="1:14" ht="15.95" customHeight="1" x14ac:dyDescent="0.25">
      <c r="A167" s="29">
        <v>41967</v>
      </c>
      <c r="B167" s="40">
        <f t="shared" ref="B167:N167" si="49">B52/$N52</f>
        <v>0.2053268973121021</v>
      </c>
      <c r="C167" s="40">
        <f t="shared" si="49"/>
        <v>0.14062492378050506</v>
      </c>
      <c r="D167" s="40">
        <f t="shared" si="49"/>
        <v>2.3352319918149633E-2</v>
      </c>
      <c r="E167" s="40">
        <f t="shared" si="49"/>
        <v>2.2073650080500436E-2</v>
      </c>
      <c r="F167" s="40">
        <f t="shared" si="49"/>
        <v>5.9399242371969446E-2</v>
      </c>
      <c r="G167" s="40">
        <f t="shared" si="49"/>
        <v>0.22535962870803192</v>
      </c>
      <c r="H167" s="40">
        <f t="shared" si="49"/>
        <v>0</v>
      </c>
      <c r="I167" s="40">
        <f t="shared" si="49"/>
        <v>1.2726502547097176E-4</v>
      </c>
      <c r="J167" s="40">
        <f t="shared" si="49"/>
        <v>9.7152537521180429E-2</v>
      </c>
      <c r="K167" s="40">
        <f t="shared" si="49"/>
        <v>1.9895988752129669E-5</v>
      </c>
      <c r="L167" s="40">
        <f t="shared" si="49"/>
        <v>0.16002251288193073</v>
      </c>
      <c r="M167" s="40">
        <f t="shared" si="49"/>
        <v>6.654112641140715E-2</v>
      </c>
      <c r="N167" s="40">
        <f t="shared" si="49"/>
        <v>1</v>
      </c>
    </row>
    <row r="168" spans="1:14" ht="15.95" customHeight="1" x14ac:dyDescent="0.25">
      <c r="A168" s="29">
        <v>41974</v>
      </c>
      <c r="B168" s="40">
        <f t="shared" ref="B168:N168" si="50">B53/$N53</f>
        <v>9.3030434615114788E-2</v>
      </c>
      <c r="C168" s="40">
        <f t="shared" si="50"/>
        <v>0.19883197117902618</v>
      </c>
      <c r="D168" s="40">
        <f t="shared" si="50"/>
        <v>1.7107576017343397E-2</v>
      </c>
      <c r="E168" s="40">
        <f t="shared" si="50"/>
        <v>1.4981703549473152E-2</v>
      </c>
      <c r="F168" s="40">
        <f t="shared" si="50"/>
        <v>7.2935387039221228E-2</v>
      </c>
      <c r="G168" s="40">
        <f t="shared" si="50"/>
        <v>0.17149925760640503</v>
      </c>
      <c r="H168" s="40">
        <f t="shared" si="50"/>
        <v>0</v>
      </c>
      <c r="I168" s="40">
        <f t="shared" si="50"/>
        <v>8.2857727404957182E-4</v>
      </c>
      <c r="J168" s="40">
        <f t="shared" si="50"/>
        <v>9.5401896421971555E-2</v>
      </c>
      <c r="K168" s="40">
        <f t="shared" si="50"/>
        <v>5.4998874485851466E-3</v>
      </c>
      <c r="L168" s="40">
        <f t="shared" si="50"/>
        <v>0.17104585548024959</v>
      </c>
      <c r="M168" s="40">
        <f t="shared" si="50"/>
        <v>0.15883745336856039</v>
      </c>
      <c r="N168" s="40">
        <f t="shared" si="50"/>
        <v>1</v>
      </c>
    </row>
    <row r="169" spans="1:14" ht="15.95" customHeight="1" x14ac:dyDescent="0.25">
      <c r="A169" s="29">
        <v>41981</v>
      </c>
      <c r="B169" s="40">
        <f t="shared" ref="B169:N169" si="51">B54/$N54</f>
        <v>0.12576070056315247</v>
      </c>
      <c r="C169" s="40">
        <f t="shared" si="51"/>
        <v>0.2586011875038412</v>
      </c>
      <c r="D169" s="40">
        <f t="shared" si="51"/>
        <v>1.4597808672861007E-2</v>
      </c>
      <c r="E169" s="40">
        <f t="shared" si="51"/>
        <v>1.4841032751303818E-2</v>
      </c>
      <c r="F169" s="40">
        <f t="shared" si="51"/>
        <v>3.0046640121130626E-2</v>
      </c>
      <c r="G169" s="40">
        <f t="shared" si="51"/>
        <v>0.12573606798877116</v>
      </c>
      <c r="H169" s="40">
        <f t="shared" si="51"/>
        <v>0</v>
      </c>
      <c r="I169" s="40">
        <f t="shared" si="51"/>
        <v>1.9083077925760802E-3</v>
      </c>
      <c r="J169" s="40">
        <f t="shared" si="51"/>
        <v>0.13001972860146793</v>
      </c>
      <c r="K169" s="40">
        <f t="shared" si="51"/>
        <v>2.6029449971549244E-3</v>
      </c>
      <c r="L169" s="40">
        <f t="shared" si="51"/>
        <v>0.13438426619988694</v>
      </c>
      <c r="M169" s="40">
        <f t="shared" si="51"/>
        <v>0.1615013148078539</v>
      </c>
      <c r="N169" s="40">
        <f t="shared" si="51"/>
        <v>1</v>
      </c>
    </row>
    <row r="170" spans="1:14" ht="15.95" customHeight="1" x14ac:dyDescent="0.25">
      <c r="A170" s="29">
        <v>41988</v>
      </c>
      <c r="B170" s="40">
        <f t="shared" ref="B170:N170" si="52">B55/$N55</f>
        <v>0.16464367232099103</v>
      </c>
      <c r="C170" s="40">
        <f t="shared" si="52"/>
        <v>0.19825108247203493</v>
      </c>
      <c r="D170" s="40">
        <f t="shared" si="52"/>
        <v>1.492666264943021E-2</v>
      </c>
      <c r="E170" s="40">
        <f t="shared" si="52"/>
        <v>1.2170576732214906E-2</v>
      </c>
      <c r="F170" s="40">
        <f t="shared" si="52"/>
        <v>4.6103345782255965E-2</v>
      </c>
      <c r="G170" s="40">
        <f t="shared" si="52"/>
        <v>0.12722638685966217</v>
      </c>
      <c r="H170" s="40">
        <f t="shared" si="52"/>
        <v>0</v>
      </c>
      <c r="I170" s="40">
        <f t="shared" si="52"/>
        <v>4.0802537244127683E-4</v>
      </c>
      <c r="J170" s="40">
        <f t="shared" si="52"/>
        <v>0.11115045826530455</v>
      </c>
      <c r="K170" s="40">
        <f t="shared" si="52"/>
        <v>2.5707016985742179E-3</v>
      </c>
      <c r="L170" s="40">
        <f t="shared" si="52"/>
        <v>0.15025567171398621</v>
      </c>
      <c r="M170" s="40">
        <f t="shared" si="52"/>
        <v>0.17229341613310467</v>
      </c>
      <c r="N170" s="40">
        <f t="shared" si="52"/>
        <v>1</v>
      </c>
    </row>
    <row r="171" spans="1:14" ht="15.95" customHeight="1" x14ac:dyDescent="0.25">
      <c r="A171" s="29">
        <v>41995</v>
      </c>
      <c r="B171" s="40">
        <f t="shared" ref="B171:N171" si="53">B56/$N56</f>
        <v>0.26440086444764421</v>
      </c>
      <c r="C171" s="40">
        <f t="shared" si="53"/>
        <v>0.18524195419695524</v>
      </c>
      <c r="D171" s="40">
        <f t="shared" si="53"/>
        <v>2.7212427610667157E-2</v>
      </c>
      <c r="E171" s="40">
        <f t="shared" si="53"/>
        <v>1.3782372158858422E-2</v>
      </c>
      <c r="F171" s="40">
        <f t="shared" si="53"/>
        <v>2.7768973822257851E-2</v>
      </c>
      <c r="G171" s="40">
        <f t="shared" si="53"/>
        <v>0.12680422492562995</v>
      </c>
      <c r="H171" s="40">
        <f t="shared" si="53"/>
        <v>0</v>
      </c>
      <c r="I171" s="40">
        <f t="shared" si="53"/>
        <v>6.8399901313693926E-4</v>
      </c>
      <c r="J171" s="40">
        <f t="shared" si="53"/>
        <v>0.16252541330667949</v>
      </c>
      <c r="K171" s="40">
        <f t="shared" si="53"/>
        <v>9.2335668219454305E-3</v>
      </c>
      <c r="L171" s="40">
        <f t="shared" si="53"/>
        <v>0.11783251106298939</v>
      </c>
      <c r="M171" s="40">
        <f t="shared" si="53"/>
        <v>6.4513692633235906E-2</v>
      </c>
      <c r="N171" s="40">
        <f t="shared" si="53"/>
        <v>1</v>
      </c>
    </row>
    <row r="172" spans="1:14" ht="15.95" customHeight="1" x14ac:dyDescent="0.25">
      <c r="A172" s="29">
        <v>42002</v>
      </c>
      <c r="B172" s="40">
        <f t="shared" ref="B172:N172" si="54">B57/$N57</f>
        <v>0.12056541413301682</v>
      </c>
      <c r="C172" s="40">
        <f t="shared" si="54"/>
        <v>0.22298037604425011</v>
      </c>
      <c r="D172" s="40">
        <f t="shared" si="54"/>
        <v>6.5666844114663114E-2</v>
      </c>
      <c r="E172" s="40">
        <f t="shared" si="54"/>
        <v>1.4674234483331307E-2</v>
      </c>
      <c r="F172" s="40">
        <f t="shared" si="54"/>
        <v>3.3277030001155027E-2</v>
      </c>
      <c r="G172" s="40">
        <f t="shared" si="54"/>
        <v>0.15843197928930908</v>
      </c>
      <c r="H172" s="40">
        <f t="shared" si="54"/>
        <v>0</v>
      </c>
      <c r="I172" s="40">
        <f t="shared" si="54"/>
        <v>1.4222048194306573E-3</v>
      </c>
      <c r="J172" s="40">
        <f t="shared" si="54"/>
        <v>0.12542505307175036</v>
      </c>
      <c r="K172" s="40">
        <f t="shared" si="54"/>
        <v>1.9054537642452199E-3</v>
      </c>
      <c r="L172" s="40">
        <f t="shared" si="54"/>
        <v>0.12587465783979296</v>
      </c>
      <c r="M172" s="40">
        <f t="shared" si="54"/>
        <v>0.12977675243905534</v>
      </c>
      <c r="N172" s="40">
        <f t="shared" si="54"/>
        <v>1</v>
      </c>
    </row>
    <row r="173" spans="1:14" ht="15.95" customHeight="1" x14ac:dyDescent="0.25">
      <c r="A173" s="29">
        <v>42009</v>
      </c>
      <c r="B173" s="40">
        <f t="shared" ref="B173:N173" si="55">B58/$N58</f>
        <v>0.14116678694517698</v>
      </c>
      <c r="C173" s="40">
        <f t="shared" si="55"/>
        <v>0.19360010533126204</v>
      </c>
      <c r="D173" s="40">
        <f t="shared" si="55"/>
        <v>2.1821131598594574E-2</v>
      </c>
      <c r="E173" s="40">
        <f t="shared" si="55"/>
        <v>1.7863890986633248E-2</v>
      </c>
      <c r="F173" s="40">
        <f t="shared" si="55"/>
        <v>7.3006273396347673E-2</v>
      </c>
      <c r="G173" s="40">
        <f t="shared" si="55"/>
        <v>0.15331832550382365</v>
      </c>
      <c r="H173" s="40">
        <f t="shared" si="55"/>
        <v>0</v>
      </c>
      <c r="I173" s="40">
        <f t="shared" si="55"/>
        <v>4.933822980352099E-4</v>
      </c>
      <c r="J173" s="40">
        <f t="shared" si="55"/>
        <v>0.13619940219758997</v>
      </c>
      <c r="K173" s="40">
        <f t="shared" si="55"/>
        <v>3.6005122526906802E-3</v>
      </c>
      <c r="L173" s="40">
        <f t="shared" si="55"/>
        <v>0.16907199700359543</v>
      </c>
      <c r="M173" s="40">
        <f t="shared" si="55"/>
        <v>8.9858192486250502E-2</v>
      </c>
      <c r="N173" s="40">
        <f t="shared" si="55"/>
        <v>1</v>
      </c>
    </row>
    <row r="174" spans="1:14" ht="15.95" customHeight="1" x14ac:dyDescent="0.25">
      <c r="A174" s="29">
        <v>42016</v>
      </c>
      <c r="B174" s="40">
        <f t="shared" ref="B174:N174" si="56">B59/$N59</f>
        <v>0.11484108657856806</v>
      </c>
      <c r="C174" s="40">
        <f t="shared" si="56"/>
        <v>0.15170427199684677</v>
      </c>
      <c r="D174" s="40">
        <f t="shared" si="56"/>
        <v>1.787141542550072E-2</v>
      </c>
      <c r="E174" s="40">
        <f t="shared" si="56"/>
        <v>1.5057668396746222E-2</v>
      </c>
      <c r="F174" s="40">
        <f t="shared" si="56"/>
        <v>4.5408395532596672E-2</v>
      </c>
      <c r="G174" s="40">
        <f t="shared" si="56"/>
        <v>0.19965317559411142</v>
      </c>
      <c r="H174" s="40">
        <f t="shared" si="56"/>
        <v>0</v>
      </c>
      <c r="I174" s="40">
        <f t="shared" si="56"/>
        <v>6.0801848281915509E-4</v>
      </c>
      <c r="J174" s="40">
        <f t="shared" si="56"/>
        <v>0.14958706724420551</v>
      </c>
      <c r="K174" s="40">
        <f t="shared" si="56"/>
        <v>1.2479261350815049E-3</v>
      </c>
      <c r="L174" s="40">
        <f t="shared" si="56"/>
        <v>0.19702656616724365</v>
      </c>
      <c r="M174" s="40">
        <f t="shared" si="56"/>
        <v>0.10699440844628011</v>
      </c>
      <c r="N174" s="40">
        <f t="shared" si="56"/>
        <v>1</v>
      </c>
    </row>
    <row r="175" spans="1:14" ht="15.95" customHeight="1" x14ac:dyDescent="0.25">
      <c r="A175" s="29">
        <v>42023</v>
      </c>
      <c r="B175" s="40">
        <f t="shared" ref="B175:N175" si="57">B60/$N60</f>
        <v>0.11497135211002113</v>
      </c>
      <c r="C175" s="40">
        <f t="shared" si="57"/>
        <v>0.12397726988997147</v>
      </c>
      <c r="D175" s="40">
        <f t="shared" si="57"/>
        <v>1.3651065776384076E-2</v>
      </c>
      <c r="E175" s="40">
        <f t="shared" si="57"/>
        <v>1.9266781310071226E-2</v>
      </c>
      <c r="F175" s="40">
        <f t="shared" si="57"/>
        <v>8.1249394331005323E-2</v>
      </c>
      <c r="G175" s="40">
        <f t="shared" si="57"/>
        <v>0.19846857565401799</v>
      </c>
      <c r="H175" s="40">
        <f t="shared" si="57"/>
        <v>0</v>
      </c>
      <c r="I175" s="40">
        <f t="shared" si="57"/>
        <v>1.3522250438420568E-3</v>
      </c>
      <c r="J175" s="40">
        <f t="shared" si="57"/>
        <v>0.14138421360776518</v>
      </c>
      <c r="K175" s="40">
        <f t="shared" si="57"/>
        <v>4.7362042620518734E-2</v>
      </c>
      <c r="L175" s="40">
        <f t="shared" si="57"/>
        <v>0.18014509292817518</v>
      </c>
      <c r="M175" s="40">
        <f t="shared" si="57"/>
        <v>7.8171986728227727E-2</v>
      </c>
      <c r="N175" s="40">
        <f t="shared" si="57"/>
        <v>1</v>
      </c>
    </row>
    <row r="176" spans="1:14" ht="15.95" customHeight="1" x14ac:dyDescent="0.25">
      <c r="A176" s="29">
        <v>42030</v>
      </c>
      <c r="B176" s="40">
        <f t="shared" ref="B176:N176" si="58">B61/$N61</f>
        <v>0.13814238963301456</v>
      </c>
      <c r="C176" s="40">
        <f t="shared" si="58"/>
        <v>0.15408914049533967</v>
      </c>
      <c r="D176" s="40">
        <f t="shared" si="58"/>
        <v>1.0231134570562591E-2</v>
      </c>
      <c r="E176" s="40">
        <f t="shared" si="58"/>
        <v>2.4297608948008791E-2</v>
      </c>
      <c r="F176" s="40">
        <f t="shared" si="58"/>
        <v>6.689747093281663E-2</v>
      </c>
      <c r="G176" s="40">
        <f t="shared" si="58"/>
        <v>0.16380580511155129</v>
      </c>
      <c r="H176" s="40">
        <f t="shared" si="58"/>
        <v>0</v>
      </c>
      <c r="I176" s="40">
        <f t="shared" si="58"/>
        <v>8.3610172006079637E-4</v>
      </c>
      <c r="J176" s="40">
        <f t="shared" si="58"/>
        <v>0.12845656080360282</v>
      </c>
      <c r="K176" s="40">
        <f t="shared" si="58"/>
        <v>3.6779508872739425E-2</v>
      </c>
      <c r="L176" s="40">
        <f t="shared" si="58"/>
        <v>0.17928371727648759</v>
      </c>
      <c r="M176" s="40">
        <f t="shared" si="58"/>
        <v>9.7180561635815885E-2</v>
      </c>
      <c r="N176" s="40">
        <f t="shared" si="58"/>
        <v>1</v>
      </c>
    </row>
    <row r="177" spans="1:14" ht="15.95" customHeight="1" x14ac:dyDescent="0.25">
      <c r="A177" s="29">
        <v>42037</v>
      </c>
      <c r="B177" s="40">
        <f t="shared" ref="B177:N177" si="59">B62/$N62</f>
        <v>0.13479057591200691</v>
      </c>
      <c r="C177" s="40">
        <f t="shared" si="59"/>
        <v>0.17454582669812146</v>
      </c>
      <c r="D177" s="40">
        <f t="shared" si="59"/>
        <v>1.5312009796381136E-2</v>
      </c>
      <c r="E177" s="40">
        <f t="shared" si="59"/>
        <v>2.6535617950534506E-2</v>
      </c>
      <c r="F177" s="40">
        <f t="shared" si="59"/>
        <v>9.3406420961602302E-2</v>
      </c>
      <c r="G177" s="40">
        <f t="shared" si="59"/>
        <v>0.15184110910904156</v>
      </c>
      <c r="H177" s="40">
        <f t="shared" si="59"/>
        <v>0</v>
      </c>
      <c r="I177" s="40">
        <f t="shared" si="59"/>
        <v>7.1345040025149245E-4</v>
      </c>
      <c r="J177" s="40">
        <f t="shared" si="59"/>
        <v>0.12822790143087115</v>
      </c>
      <c r="K177" s="40">
        <f t="shared" si="59"/>
        <v>2.9993025239732746E-3</v>
      </c>
      <c r="L177" s="40">
        <f t="shared" si="59"/>
        <v>0.17164471316948676</v>
      </c>
      <c r="M177" s="40">
        <f t="shared" si="59"/>
        <v>9.9983072047729479E-2</v>
      </c>
      <c r="N177" s="40">
        <f t="shared" si="59"/>
        <v>1</v>
      </c>
    </row>
    <row r="178" spans="1:14" ht="15.95" customHeight="1" x14ac:dyDescent="0.25">
      <c r="A178" s="29">
        <v>42044</v>
      </c>
      <c r="B178" s="40">
        <f t="shared" ref="B178:N178" si="60">B63/$N63</f>
        <v>0.14071049911024053</v>
      </c>
      <c r="C178" s="40">
        <f t="shared" si="60"/>
        <v>0.143562596469722</v>
      </c>
      <c r="D178" s="40">
        <f t="shared" si="60"/>
        <v>2.3798640394920811E-2</v>
      </c>
      <c r="E178" s="40">
        <f t="shared" si="60"/>
        <v>2.3535631101700861E-2</v>
      </c>
      <c r="F178" s="40">
        <f t="shared" si="60"/>
        <v>5.4942989686840124E-2</v>
      </c>
      <c r="G178" s="40">
        <f t="shared" si="60"/>
        <v>0.19051972816560456</v>
      </c>
      <c r="H178" s="40">
        <f t="shared" si="60"/>
        <v>0</v>
      </c>
      <c r="I178" s="40">
        <f t="shared" si="60"/>
        <v>1.9110635869121931E-3</v>
      </c>
      <c r="J178" s="40">
        <f t="shared" si="60"/>
        <v>0.12582463738926339</v>
      </c>
      <c r="K178" s="40">
        <f t="shared" si="60"/>
        <v>8.9498671764653339E-3</v>
      </c>
      <c r="L178" s="40">
        <f t="shared" si="60"/>
        <v>0.1903982384620653</v>
      </c>
      <c r="M178" s="40">
        <f t="shared" si="60"/>
        <v>9.584610845626497E-2</v>
      </c>
      <c r="N178" s="40">
        <f t="shared" si="60"/>
        <v>1</v>
      </c>
    </row>
    <row r="179" spans="1:14" ht="15.95" customHeight="1" x14ac:dyDescent="0.25">
      <c r="A179" s="29">
        <v>42051</v>
      </c>
      <c r="B179" s="40">
        <f t="shared" ref="B179:N179" si="61">B64/$N64</f>
        <v>0.12044761060147861</v>
      </c>
      <c r="C179" s="40">
        <f t="shared" si="61"/>
        <v>0.14625444600868329</v>
      </c>
      <c r="D179" s="40">
        <f t="shared" si="61"/>
        <v>1.9561886546455496E-2</v>
      </c>
      <c r="E179" s="40">
        <f t="shared" si="61"/>
        <v>1.3085944801226532E-2</v>
      </c>
      <c r="F179" s="40">
        <f t="shared" si="61"/>
        <v>6.2724614653703215E-2</v>
      </c>
      <c r="G179" s="40">
        <f t="shared" si="61"/>
        <v>0.17038849082246682</v>
      </c>
      <c r="H179" s="40">
        <f t="shared" si="61"/>
        <v>0</v>
      </c>
      <c r="I179" s="40">
        <f t="shared" si="61"/>
        <v>1.3610682331561604E-3</v>
      </c>
      <c r="J179" s="40">
        <f t="shared" si="61"/>
        <v>0.16117320639823524</v>
      </c>
      <c r="K179" s="40">
        <f t="shared" si="61"/>
        <v>6.5470965677020168E-2</v>
      </c>
      <c r="L179" s="40">
        <f t="shared" si="61"/>
        <v>0.15287829480786702</v>
      </c>
      <c r="M179" s="40">
        <f t="shared" si="61"/>
        <v>8.6653471449707392E-2</v>
      </c>
      <c r="N179" s="40">
        <f t="shared" si="61"/>
        <v>1</v>
      </c>
    </row>
    <row r="180" spans="1:14" ht="15.95" customHeight="1" x14ac:dyDescent="0.25">
      <c r="A180" s="29">
        <v>42058</v>
      </c>
      <c r="B180" s="40">
        <f t="shared" ref="B180:N180" si="62">B65/$N65</f>
        <v>0.12520769126677156</v>
      </c>
      <c r="C180" s="40">
        <f t="shared" si="62"/>
        <v>0.14593620474325225</v>
      </c>
      <c r="D180" s="40">
        <f t="shared" si="62"/>
        <v>1.4774896212654006E-2</v>
      </c>
      <c r="E180" s="40">
        <f t="shared" si="62"/>
        <v>2.1467842879287029E-2</v>
      </c>
      <c r="F180" s="40">
        <f t="shared" si="62"/>
        <v>9.7054796055340647E-2</v>
      </c>
      <c r="G180" s="40">
        <f t="shared" si="62"/>
        <v>0.21820167297489679</v>
      </c>
      <c r="H180" s="40">
        <f t="shared" si="62"/>
        <v>0</v>
      </c>
      <c r="I180" s="40">
        <f t="shared" si="62"/>
        <v>1.1418713603975077E-3</v>
      </c>
      <c r="J180" s="40">
        <f t="shared" si="62"/>
        <v>0.11010498532390064</v>
      </c>
      <c r="K180" s="40">
        <f t="shared" si="62"/>
        <v>2.7899793467299927E-2</v>
      </c>
      <c r="L180" s="40">
        <f t="shared" si="62"/>
        <v>0.12027147567968913</v>
      </c>
      <c r="M180" s="40">
        <f t="shared" si="62"/>
        <v>0.1179387700365105</v>
      </c>
      <c r="N180" s="40">
        <f t="shared" si="62"/>
        <v>1</v>
      </c>
    </row>
    <row r="181" spans="1:14" ht="15.95" customHeight="1" x14ac:dyDescent="0.25">
      <c r="A181" s="29">
        <v>42065</v>
      </c>
      <c r="B181" s="40">
        <f t="shared" ref="B181:N181" si="63">B66/$N66</f>
        <v>0.16394689984665967</v>
      </c>
      <c r="C181" s="40">
        <f t="shared" si="63"/>
        <v>0.15906274079835125</v>
      </c>
      <c r="D181" s="40">
        <f t="shared" si="63"/>
        <v>1.4537685748065099E-2</v>
      </c>
      <c r="E181" s="40">
        <f t="shared" si="63"/>
        <v>1.5782198210955719E-2</v>
      </c>
      <c r="F181" s="40">
        <f t="shared" si="63"/>
        <v>4.6061803251665152E-2</v>
      </c>
      <c r="G181" s="40">
        <f t="shared" si="63"/>
        <v>0.12737772409282633</v>
      </c>
      <c r="H181" s="40">
        <f t="shared" si="63"/>
        <v>0</v>
      </c>
      <c r="I181" s="40">
        <f t="shared" si="63"/>
        <v>1.0191840792826243E-3</v>
      </c>
      <c r="J181" s="40">
        <f t="shared" si="63"/>
        <v>0.12211716755570405</v>
      </c>
      <c r="K181" s="40">
        <f t="shared" si="63"/>
        <v>2.4556281953053878E-2</v>
      </c>
      <c r="L181" s="40">
        <f t="shared" si="63"/>
        <v>0.17005553135587104</v>
      </c>
      <c r="M181" s="40">
        <f t="shared" si="63"/>
        <v>0.15548278310756511</v>
      </c>
      <c r="N181" s="40">
        <f t="shared" si="63"/>
        <v>1</v>
      </c>
    </row>
    <row r="182" spans="1:14" ht="15.95" customHeight="1" x14ac:dyDescent="0.25">
      <c r="A182" s="29">
        <v>42072</v>
      </c>
      <c r="B182" s="40">
        <f t="shared" ref="B182:N182" si="64">B67/$N67</f>
        <v>0.11826546557019284</v>
      </c>
      <c r="C182" s="40">
        <f t="shared" si="64"/>
        <v>0.10554987568165179</v>
      </c>
      <c r="D182" s="40">
        <f t="shared" si="64"/>
        <v>1.5732326026318497E-2</v>
      </c>
      <c r="E182" s="40">
        <f t="shared" si="64"/>
        <v>1.3893497795116805E-2</v>
      </c>
      <c r="F182" s="40">
        <f t="shared" si="64"/>
        <v>8.8504340621133035E-2</v>
      </c>
      <c r="G182" s="40">
        <f t="shared" si="64"/>
        <v>0.18857209496541846</v>
      </c>
      <c r="H182" s="40">
        <f t="shared" si="64"/>
        <v>0</v>
      </c>
      <c r="I182" s="40">
        <f t="shared" si="64"/>
        <v>3.5897182559941235E-3</v>
      </c>
      <c r="J182" s="40">
        <f t="shared" si="64"/>
        <v>9.8732487371073138E-2</v>
      </c>
      <c r="K182" s="40">
        <f t="shared" si="64"/>
        <v>2.9937307063182258E-2</v>
      </c>
      <c r="L182" s="40">
        <f t="shared" si="64"/>
        <v>0.13835527214671689</v>
      </c>
      <c r="M182" s="40">
        <f t="shared" si="64"/>
        <v>0.19886761450320212</v>
      </c>
      <c r="N182" s="40">
        <f t="shared" si="64"/>
        <v>1</v>
      </c>
    </row>
    <row r="183" spans="1:14" ht="15.95" customHeight="1" x14ac:dyDescent="0.25">
      <c r="A183" s="29">
        <v>42079</v>
      </c>
      <c r="B183" s="40">
        <f t="shared" ref="B183:N183" si="65">B68/$N68</f>
        <v>8.7506346739668991E-2</v>
      </c>
      <c r="C183" s="40">
        <f t="shared" si="65"/>
        <v>0.1480131570474626</v>
      </c>
      <c r="D183" s="40">
        <f t="shared" si="65"/>
        <v>1.1313702895360512E-2</v>
      </c>
      <c r="E183" s="40">
        <f t="shared" si="65"/>
        <v>1.9773201986585647E-2</v>
      </c>
      <c r="F183" s="40">
        <f t="shared" si="65"/>
        <v>4.383416454340807E-2</v>
      </c>
      <c r="G183" s="40">
        <f t="shared" si="65"/>
        <v>0.20623750796142382</v>
      </c>
      <c r="H183" s="40">
        <f t="shared" si="65"/>
        <v>0</v>
      </c>
      <c r="I183" s="40">
        <f t="shared" si="65"/>
        <v>2.0715600733959734E-3</v>
      </c>
      <c r="J183" s="40">
        <f t="shared" si="65"/>
        <v>0.12957522190747348</v>
      </c>
      <c r="K183" s="40">
        <f t="shared" si="65"/>
        <v>5.1235898180137872E-2</v>
      </c>
      <c r="L183" s="40">
        <f t="shared" si="65"/>
        <v>0.16411224683999423</v>
      </c>
      <c r="M183" s="40">
        <f t="shared" si="65"/>
        <v>0.13632699182508884</v>
      </c>
      <c r="N183" s="40">
        <f t="shared" si="65"/>
        <v>1</v>
      </c>
    </row>
    <row r="184" spans="1:14" ht="15.95" customHeight="1" x14ac:dyDescent="0.25">
      <c r="A184" s="29">
        <v>42086</v>
      </c>
      <c r="B184" s="40">
        <f t="shared" ref="B184:N184" si="66">B69/$N69</f>
        <v>0.13804418436290514</v>
      </c>
      <c r="C184" s="40">
        <f t="shared" si="66"/>
        <v>0.12161355967004504</v>
      </c>
      <c r="D184" s="40">
        <f t="shared" si="66"/>
        <v>1.745153708159574E-2</v>
      </c>
      <c r="E184" s="40">
        <f t="shared" si="66"/>
        <v>2.3582182869380276E-2</v>
      </c>
      <c r="F184" s="40">
        <f t="shared" si="66"/>
        <v>8.3114694477163492E-2</v>
      </c>
      <c r="G184" s="40">
        <f t="shared" si="66"/>
        <v>0.17967123764676821</v>
      </c>
      <c r="H184" s="40">
        <f t="shared" si="66"/>
        <v>0</v>
      </c>
      <c r="I184" s="40">
        <f t="shared" si="66"/>
        <v>2.7979776073744234E-3</v>
      </c>
      <c r="J184" s="40">
        <f t="shared" si="66"/>
        <v>0.11695558610887684</v>
      </c>
      <c r="K184" s="40">
        <f t="shared" si="66"/>
        <v>7.1077955679713381E-2</v>
      </c>
      <c r="L184" s="40">
        <f t="shared" si="66"/>
        <v>0.15065311315871679</v>
      </c>
      <c r="M184" s="40">
        <f t="shared" si="66"/>
        <v>9.5037971337460447E-2</v>
      </c>
      <c r="N184" s="40">
        <f t="shared" si="66"/>
        <v>1</v>
      </c>
    </row>
    <row r="185" spans="1:14" ht="15.95" customHeight="1" x14ac:dyDescent="0.25">
      <c r="A185" s="29">
        <v>42093</v>
      </c>
      <c r="B185" s="40">
        <f t="shared" ref="B185:N185" si="67">B70/$N70</f>
        <v>0.15198322038264789</v>
      </c>
      <c r="C185" s="40">
        <f t="shared" si="67"/>
        <v>0.17121216819339796</v>
      </c>
      <c r="D185" s="40">
        <f t="shared" si="67"/>
        <v>1.3690468029538574E-2</v>
      </c>
      <c r="E185" s="40">
        <f t="shared" si="67"/>
        <v>1.874001431953139E-2</v>
      </c>
      <c r="F185" s="40">
        <f t="shared" si="67"/>
        <v>7.0958285289698914E-2</v>
      </c>
      <c r="G185" s="40">
        <f t="shared" si="67"/>
        <v>0.10613753917924071</v>
      </c>
      <c r="H185" s="40">
        <f t="shared" si="67"/>
        <v>0</v>
      </c>
      <c r="I185" s="40">
        <f t="shared" si="67"/>
        <v>8.5411883372274596E-4</v>
      </c>
      <c r="J185" s="40">
        <f t="shared" si="67"/>
        <v>0.12161191925615257</v>
      </c>
      <c r="K185" s="40">
        <f t="shared" si="67"/>
        <v>1.9683088105986252E-2</v>
      </c>
      <c r="L185" s="40">
        <f t="shared" si="67"/>
        <v>0.18018059601299505</v>
      </c>
      <c r="M185" s="40">
        <f t="shared" si="67"/>
        <v>0.14494858239708786</v>
      </c>
      <c r="N185" s="40">
        <f t="shared" si="67"/>
        <v>1</v>
      </c>
    </row>
    <row r="186" spans="1:14" ht="15.95" customHeight="1" x14ac:dyDescent="0.25">
      <c r="A186" s="29">
        <v>42100</v>
      </c>
      <c r="B186" s="40">
        <f t="shared" ref="B186:N186" si="68">B71/$N71</f>
        <v>0.10912448924047195</v>
      </c>
      <c r="C186" s="40">
        <f t="shared" si="68"/>
        <v>0.13636699946040626</v>
      </c>
      <c r="D186" s="40">
        <f t="shared" si="68"/>
        <v>2.3785379105845182E-2</v>
      </c>
      <c r="E186" s="40">
        <f t="shared" si="68"/>
        <v>2.0767422344845344E-2</v>
      </c>
      <c r="F186" s="40">
        <f t="shared" si="68"/>
        <v>4.5083196379025921E-2</v>
      </c>
      <c r="G186" s="40">
        <f t="shared" si="68"/>
        <v>0.15919395162019828</v>
      </c>
      <c r="H186" s="40">
        <f t="shared" si="68"/>
        <v>4.7529293853771054E-5</v>
      </c>
      <c r="I186" s="40">
        <f t="shared" si="68"/>
        <v>1.2470180576910868E-3</v>
      </c>
      <c r="J186" s="40">
        <f t="shared" si="68"/>
        <v>0.12655753921072774</v>
      </c>
      <c r="K186" s="40">
        <f t="shared" si="68"/>
        <v>6.1903142732532161E-2</v>
      </c>
      <c r="L186" s="40">
        <f t="shared" si="68"/>
        <v>0.1699488287984921</v>
      </c>
      <c r="M186" s="40">
        <f t="shared" si="68"/>
        <v>0.14597450375591023</v>
      </c>
      <c r="N186" s="40">
        <f t="shared" si="68"/>
        <v>1</v>
      </c>
    </row>
    <row r="187" spans="1:14" ht="15.95" customHeight="1" x14ac:dyDescent="0.25">
      <c r="A187" s="29">
        <v>42107</v>
      </c>
      <c r="B187" s="40">
        <f t="shared" ref="B187:N187" si="69">B72/$N72</f>
        <v>9.1871630802685164E-2</v>
      </c>
      <c r="C187" s="40">
        <f t="shared" si="69"/>
        <v>0.18263910573707209</v>
      </c>
      <c r="D187" s="40">
        <f t="shared" si="69"/>
        <v>1.7985332063575506E-2</v>
      </c>
      <c r="E187" s="40">
        <f t="shared" si="69"/>
        <v>2.0487899014988202E-2</v>
      </c>
      <c r="F187" s="40">
        <f t="shared" si="69"/>
        <v>6.5237474985520211E-2</v>
      </c>
      <c r="G187" s="40">
        <f t="shared" si="69"/>
        <v>0.16984872821424138</v>
      </c>
      <c r="H187" s="40">
        <f t="shared" si="69"/>
        <v>0</v>
      </c>
      <c r="I187" s="40">
        <f t="shared" si="69"/>
        <v>2.8803002247316128E-3</v>
      </c>
      <c r="J187" s="40">
        <f t="shared" si="69"/>
        <v>0.14614219840014619</v>
      </c>
      <c r="K187" s="40">
        <f t="shared" si="69"/>
        <v>2.1793161860298761E-2</v>
      </c>
      <c r="L187" s="40">
        <f t="shared" si="69"/>
        <v>0.17500647446910322</v>
      </c>
      <c r="M187" s="40">
        <f t="shared" si="69"/>
        <v>0.10610769422763772</v>
      </c>
      <c r="N187" s="40">
        <f t="shared" si="69"/>
        <v>1</v>
      </c>
    </row>
    <row r="188" spans="1:14" ht="15.95" customHeight="1" x14ac:dyDescent="0.25">
      <c r="A188" s="29">
        <v>42114</v>
      </c>
      <c r="B188" s="40">
        <f t="shared" ref="B188:N188" si="70">B73/$N73</f>
        <v>0.10879941444599275</v>
      </c>
      <c r="C188" s="40">
        <f t="shared" si="70"/>
        <v>0.11696397763768034</v>
      </c>
      <c r="D188" s="40">
        <f t="shared" si="70"/>
        <v>2.1427668223574062E-2</v>
      </c>
      <c r="E188" s="40">
        <f t="shared" si="70"/>
        <v>1.5407800626343797E-2</v>
      </c>
      <c r="F188" s="40">
        <f t="shared" si="70"/>
        <v>7.5071781587839101E-2</v>
      </c>
      <c r="G188" s="40">
        <f t="shared" si="70"/>
        <v>0.23106474813451772</v>
      </c>
      <c r="H188" s="40">
        <f t="shared" si="70"/>
        <v>0</v>
      </c>
      <c r="I188" s="40">
        <f t="shared" si="70"/>
        <v>1.0711132639606021E-3</v>
      </c>
      <c r="J188" s="40">
        <f t="shared" si="70"/>
        <v>0.16125674718429703</v>
      </c>
      <c r="K188" s="40">
        <f t="shared" si="70"/>
        <v>2.5909405524354816E-2</v>
      </c>
      <c r="L188" s="40">
        <f t="shared" si="70"/>
        <v>0.14712935305938066</v>
      </c>
      <c r="M188" s="40">
        <f t="shared" si="70"/>
        <v>9.589799031205902E-2</v>
      </c>
      <c r="N188" s="40">
        <f t="shared" si="70"/>
        <v>1</v>
      </c>
    </row>
    <row r="189" spans="1:14" ht="15.95" customHeight="1" x14ac:dyDescent="0.25">
      <c r="A189" s="29">
        <v>42121</v>
      </c>
      <c r="B189" s="40">
        <f t="shared" ref="B189:N189" si="71">B74/$N74</f>
        <v>0.13398045221763477</v>
      </c>
      <c r="C189" s="40">
        <f t="shared" si="71"/>
        <v>0.19612588446424387</v>
      </c>
      <c r="D189" s="40">
        <f t="shared" si="71"/>
        <v>2.0772341435634428E-2</v>
      </c>
      <c r="E189" s="40">
        <f t="shared" si="71"/>
        <v>1.1387453948043805E-2</v>
      </c>
      <c r="F189" s="40">
        <f t="shared" si="71"/>
        <v>4.975270645181256E-2</v>
      </c>
      <c r="G189" s="40">
        <f t="shared" si="71"/>
        <v>0.12425580427903779</v>
      </c>
      <c r="H189" s="40">
        <f t="shared" si="71"/>
        <v>2.7150015926956035E-6</v>
      </c>
      <c r="I189" s="40">
        <f t="shared" si="71"/>
        <v>2.9074017095884284E-3</v>
      </c>
      <c r="J189" s="40">
        <f t="shared" si="71"/>
        <v>0.15544361417233485</v>
      </c>
      <c r="K189" s="40">
        <f t="shared" si="71"/>
        <v>2.0920715724028836E-2</v>
      </c>
      <c r="L189" s="40">
        <f t="shared" si="71"/>
        <v>0.20352440083481013</v>
      </c>
      <c r="M189" s="40">
        <f t="shared" si="71"/>
        <v>8.0926509761237872E-2</v>
      </c>
      <c r="N189" s="40">
        <f t="shared" si="71"/>
        <v>1</v>
      </c>
    </row>
    <row r="190" spans="1:14" ht="15.95" customHeight="1" x14ac:dyDescent="0.25">
      <c r="A190" s="29">
        <v>42128</v>
      </c>
      <c r="B190" s="40">
        <f t="shared" ref="B190:N190" si="72">B75/$N75</f>
        <v>0.11162991588785989</v>
      </c>
      <c r="C190" s="40">
        <f t="shared" si="72"/>
        <v>0.26577884710628952</v>
      </c>
      <c r="D190" s="40">
        <f t="shared" si="72"/>
        <v>1.7088742280183485E-2</v>
      </c>
      <c r="E190" s="40">
        <f t="shared" si="72"/>
        <v>1.4241016089204644E-2</v>
      </c>
      <c r="F190" s="40">
        <f t="shared" si="72"/>
        <v>4.3576108580963571E-2</v>
      </c>
      <c r="G190" s="40">
        <f t="shared" si="72"/>
        <v>0.20614271788580654</v>
      </c>
      <c r="H190" s="40">
        <f t="shared" si="72"/>
        <v>0</v>
      </c>
      <c r="I190" s="40">
        <f t="shared" si="72"/>
        <v>3.0871672767048561E-3</v>
      </c>
      <c r="J190" s="40">
        <f t="shared" si="72"/>
        <v>0.10577223336962736</v>
      </c>
      <c r="K190" s="40">
        <f t="shared" si="72"/>
        <v>8.170186245772525E-3</v>
      </c>
      <c r="L190" s="40">
        <f t="shared" si="72"/>
        <v>0.11623035337206335</v>
      </c>
      <c r="M190" s="40">
        <f t="shared" si="72"/>
        <v>0.10828271190552431</v>
      </c>
      <c r="N190" s="40">
        <f t="shared" si="72"/>
        <v>1</v>
      </c>
    </row>
    <row r="191" spans="1:14" ht="15.95" customHeight="1" x14ac:dyDescent="0.25">
      <c r="A191" s="29">
        <v>42135</v>
      </c>
      <c r="B191" s="40">
        <f t="shared" ref="B191:N191" si="73">B76/$N76</f>
        <v>8.3537743386829524E-2</v>
      </c>
      <c r="C191" s="40">
        <f t="shared" si="73"/>
        <v>0.23531876990624676</v>
      </c>
      <c r="D191" s="40">
        <f t="shared" si="73"/>
        <v>2.8667667134645171E-2</v>
      </c>
      <c r="E191" s="40">
        <f t="shared" si="73"/>
        <v>1.6424333490185423E-2</v>
      </c>
      <c r="F191" s="40">
        <f t="shared" si="73"/>
        <v>5.8128463960637526E-2</v>
      </c>
      <c r="G191" s="40">
        <f t="shared" si="73"/>
        <v>0.15274829274398358</v>
      </c>
      <c r="H191" s="40">
        <f t="shared" si="73"/>
        <v>0</v>
      </c>
      <c r="I191" s="40">
        <f t="shared" si="73"/>
        <v>1.265713679309249E-3</v>
      </c>
      <c r="J191" s="40">
        <f t="shared" si="73"/>
        <v>0.10949183398045301</v>
      </c>
      <c r="K191" s="40">
        <f t="shared" si="73"/>
        <v>6.8939754584932983E-2</v>
      </c>
      <c r="L191" s="40">
        <f t="shared" si="73"/>
        <v>0.14849072480734241</v>
      </c>
      <c r="M191" s="40">
        <f t="shared" si="73"/>
        <v>9.6986702325434354E-2</v>
      </c>
      <c r="N191" s="40">
        <f t="shared" si="73"/>
        <v>1</v>
      </c>
    </row>
    <row r="192" spans="1:14" ht="15.95" customHeight="1" x14ac:dyDescent="0.25">
      <c r="A192" s="29">
        <v>42142</v>
      </c>
      <c r="B192" s="40">
        <f t="shared" ref="B192:N192" si="74">B77/$N77</f>
        <v>0.127579717868464</v>
      </c>
      <c r="C192" s="40">
        <f t="shared" si="74"/>
        <v>0.13427335612075011</v>
      </c>
      <c r="D192" s="40">
        <f t="shared" si="74"/>
        <v>1.8852835632977689E-2</v>
      </c>
      <c r="E192" s="40">
        <f t="shared" si="74"/>
        <v>1.5193182183414485E-2</v>
      </c>
      <c r="F192" s="40">
        <f t="shared" si="74"/>
        <v>6.0454470762282969E-2</v>
      </c>
      <c r="G192" s="40">
        <f t="shared" si="74"/>
        <v>0.17612072255610267</v>
      </c>
      <c r="H192" s="40">
        <f t="shared" si="74"/>
        <v>0</v>
      </c>
      <c r="I192" s="40">
        <f t="shared" si="74"/>
        <v>1.0077628526872359E-3</v>
      </c>
      <c r="J192" s="40">
        <f t="shared" si="74"/>
        <v>9.6548996980824461E-2</v>
      </c>
      <c r="K192" s="40">
        <f t="shared" si="74"/>
        <v>6.8294080998072784E-2</v>
      </c>
      <c r="L192" s="40">
        <f t="shared" si="74"/>
        <v>0.14284552974111789</v>
      </c>
      <c r="M192" s="40">
        <f t="shared" si="74"/>
        <v>0.15882934430330584</v>
      </c>
      <c r="N192" s="40">
        <f t="shared" si="74"/>
        <v>1</v>
      </c>
    </row>
    <row r="193" spans="1:14" ht="15.95" customHeight="1" x14ac:dyDescent="0.25">
      <c r="A193" s="29">
        <v>42149</v>
      </c>
      <c r="B193" s="40">
        <f t="shared" ref="B193:N193" si="75">B78/$N78</f>
        <v>0.12759309020295984</v>
      </c>
      <c r="C193" s="40">
        <f t="shared" si="75"/>
        <v>0.16265915257044883</v>
      </c>
      <c r="D193" s="40">
        <f t="shared" si="75"/>
        <v>2.1697746823787948E-2</v>
      </c>
      <c r="E193" s="40">
        <f t="shared" si="75"/>
        <v>2.2348336871468807E-2</v>
      </c>
      <c r="F193" s="40">
        <f t="shared" si="75"/>
        <v>6.1077785577332837E-2</v>
      </c>
      <c r="G193" s="40">
        <f t="shared" si="75"/>
        <v>0.17534981031932906</v>
      </c>
      <c r="H193" s="40">
        <f t="shared" si="75"/>
        <v>0</v>
      </c>
      <c r="I193" s="40">
        <f t="shared" si="75"/>
        <v>1.9102481860544618E-3</v>
      </c>
      <c r="J193" s="40">
        <f t="shared" si="75"/>
        <v>0.11224113038439024</v>
      </c>
      <c r="K193" s="40">
        <f t="shared" si="75"/>
        <v>3.2998540055021723E-2</v>
      </c>
      <c r="L193" s="40">
        <f t="shared" si="75"/>
        <v>0.14133217416936281</v>
      </c>
      <c r="M193" s="40">
        <f t="shared" si="75"/>
        <v>0.14079198483984345</v>
      </c>
      <c r="N193" s="40">
        <f t="shared" si="75"/>
        <v>1</v>
      </c>
    </row>
    <row r="194" spans="1:14" ht="15.95" customHeight="1" x14ac:dyDescent="0.25">
      <c r="A194" s="29">
        <v>42156</v>
      </c>
      <c r="B194" s="40">
        <f t="shared" ref="B194:N194" si="76">B79/$N79</f>
        <v>8.5374362973250684E-2</v>
      </c>
      <c r="C194" s="40">
        <f t="shared" si="76"/>
        <v>0.18352957214515794</v>
      </c>
      <c r="D194" s="40">
        <f t="shared" si="76"/>
        <v>1.7951053104031778E-2</v>
      </c>
      <c r="E194" s="40">
        <f t="shared" si="76"/>
        <v>1.5809605284029721E-2</v>
      </c>
      <c r="F194" s="40">
        <f t="shared" si="76"/>
        <v>6.9780363121570863E-2</v>
      </c>
      <c r="G194" s="40">
        <f t="shared" si="76"/>
        <v>0.12119923457921818</v>
      </c>
      <c r="H194" s="40">
        <f t="shared" si="76"/>
        <v>0</v>
      </c>
      <c r="I194" s="40">
        <f t="shared" si="76"/>
        <v>3.8323065259778335E-3</v>
      </c>
      <c r="J194" s="40">
        <f t="shared" si="76"/>
        <v>0.13270163159322448</v>
      </c>
      <c r="K194" s="40">
        <f t="shared" si="76"/>
        <v>1.430326222619388E-2</v>
      </c>
      <c r="L194" s="40">
        <f t="shared" si="76"/>
        <v>0.15535394527941548</v>
      </c>
      <c r="M194" s="40">
        <f t="shared" si="76"/>
        <v>0.20016466316792925</v>
      </c>
      <c r="N194" s="40">
        <f t="shared" si="76"/>
        <v>1</v>
      </c>
    </row>
    <row r="195" spans="1:14" ht="15.95" customHeight="1" x14ac:dyDescent="0.25">
      <c r="A195" s="29">
        <v>42163</v>
      </c>
      <c r="B195" s="40">
        <f t="shared" ref="B195:N195" si="77">B80/$N80</f>
        <v>8.786423993221526E-2</v>
      </c>
      <c r="C195" s="40">
        <f t="shared" si="77"/>
        <v>0.14041488578192454</v>
      </c>
      <c r="D195" s="40">
        <f t="shared" si="77"/>
        <v>2.5619590207085659E-2</v>
      </c>
      <c r="E195" s="40">
        <f t="shared" si="77"/>
        <v>2.2259690309437762E-2</v>
      </c>
      <c r="F195" s="40">
        <f t="shared" si="77"/>
        <v>5.5097346556834667E-2</v>
      </c>
      <c r="G195" s="40">
        <f t="shared" si="77"/>
        <v>0.14035001337624201</v>
      </c>
      <c r="H195" s="40">
        <f t="shared" si="77"/>
        <v>0</v>
      </c>
      <c r="I195" s="40">
        <f t="shared" si="77"/>
        <v>1.4433166478304627E-3</v>
      </c>
      <c r="J195" s="40">
        <f t="shared" si="77"/>
        <v>0.11643154737936165</v>
      </c>
      <c r="K195" s="40">
        <f t="shared" si="77"/>
        <v>4.1439794774827642E-2</v>
      </c>
      <c r="L195" s="40">
        <f t="shared" si="77"/>
        <v>0.15625911223670061</v>
      </c>
      <c r="M195" s="40">
        <f t="shared" si="77"/>
        <v>0.21282046279753983</v>
      </c>
      <c r="N195" s="40">
        <f t="shared" si="77"/>
        <v>1</v>
      </c>
    </row>
    <row r="196" spans="1:14" ht="15.95" customHeight="1" x14ac:dyDescent="0.25">
      <c r="A196" s="29">
        <v>42170</v>
      </c>
      <c r="B196" s="40">
        <f t="shared" ref="B196:N196" si="78">B81/$N81</f>
        <v>0.15128898705259297</v>
      </c>
      <c r="C196" s="40">
        <f t="shared" si="78"/>
        <v>0.12591917631329699</v>
      </c>
      <c r="D196" s="40">
        <f t="shared" si="78"/>
        <v>1.3684876228945219E-2</v>
      </c>
      <c r="E196" s="40">
        <f t="shared" si="78"/>
        <v>1.3166539347375286E-2</v>
      </c>
      <c r="F196" s="40">
        <f t="shared" si="78"/>
        <v>7.2136535480959191E-2</v>
      </c>
      <c r="G196" s="40">
        <f t="shared" si="78"/>
        <v>0.19731045755793186</v>
      </c>
      <c r="H196" s="40">
        <f t="shared" si="78"/>
        <v>0</v>
      </c>
      <c r="I196" s="40">
        <f t="shared" si="78"/>
        <v>7.1519957297304598E-4</v>
      </c>
      <c r="J196" s="40">
        <f t="shared" si="78"/>
        <v>9.2395709187761757E-2</v>
      </c>
      <c r="K196" s="40">
        <f t="shared" si="78"/>
        <v>3.3252729226590283E-2</v>
      </c>
      <c r="L196" s="40">
        <f t="shared" si="78"/>
        <v>0.12213464597695672</v>
      </c>
      <c r="M196" s="40">
        <f t="shared" si="78"/>
        <v>0.17799514405461656</v>
      </c>
      <c r="N196" s="40">
        <f t="shared" si="78"/>
        <v>1</v>
      </c>
    </row>
    <row r="197" spans="1:14" ht="15.95" customHeight="1" x14ac:dyDescent="0.25">
      <c r="A197" s="29">
        <v>42177</v>
      </c>
      <c r="B197" s="40">
        <f t="shared" ref="B197:N197" si="79">B82/$N82</f>
        <v>8.7794213051359218E-2</v>
      </c>
      <c r="C197" s="40">
        <f t="shared" si="79"/>
        <v>0.36186099213889272</v>
      </c>
      <c r="D197" s="40">
        <f t="shared" si="79"/>
        <v>1.2141413886026312E-2</v>
      </c>
      <c r="E197" s="40">
        <f t="shared" si="79"/>
        <v>1.5890978435355901E-2</v>
      </c>
      <c r="F197" s="40">
        <f t="shared" si="79"/>
        <v>4.1064116284060294E-2</v>
      </c>
      <c r="G197" s="40">
        <f t="shared" si="79"/>
        <v>0.11423885713250277</v>
      </c>
      <c r="H197" s="40">
        <f t="shared" si="79"/>
        <v>0</v>
      </c>
      <c r="I197" s="40">
        <f t="shared" si="79"/>
        <v>1.2492119720658439E-3</v>
      </c>
      <c r="J197" s="40">
        <f t="shared" si="79"/>
        <v>0.10366549470457892</v>
      </c>
      <c r="K197" s="40">
        <f t="shared" si="79"/>
        <v>1.2781440980744957E-2</v>
      </c>
      <c r="L197" s="40">
        <f t="shared" si="79"/>
        <v>9.1377666626494006E-2</v>
      </c>
      <c r="M197" s="40">
        <f t="shared" si="79"/>
        <v>0.15793561478791907</v>
      </c>
      <c r="N197" s="40">
        <f t="shared" si="79"/>
        <v>1</v>
      </c>
    </row>
    <row r="198" spans="1:14" ht="15.95" customHeight="1" x14ac:dyDescent="0.25">
      <c r="A198" s="29">
        <v>42184</v>
      </c>
      <c r="B198" s="40">
        <f t="shared" ref="B198:N198" si="80">B83/$N83</f>
        <v>0.10131002541735237</v>
      </c>
      <c r="C198" s="40">
        <f t="shared" si="80"/>
        <v>0.18840711649879335</v>
      </c>
      <c r="D198" s="40">
        <f t="shared" si="80"/>
        <v>1.9466166049599769E-2</v>
      </c>
      <c r="E198" s="40">
        <f t="shared" si="80"/>
        <v>1.0849890405139423E-2</v>
      </c>
      <c r="F198" s="40">
        <f t="shared" si="80"/>
        <v>7.5656310258600562E-2</v>
      </c>
      <c r="G198" s="40">
        <f t="shared" si="80"/>
        <v>0.1978149647070426</v>
      </c>
      <c r="H198" s="40">
        <f t="shared" si="80"/>
        <v>0</v>
      </c>
      <c r="I198" s="40">
        <f t="shared" si="80"/>
        <v>6.951628645807395E-4</v>
      </c>
      <c r="J198" s="40">
        <f t="shared" si="80"/>
        <v>0.14559973506169629</v>
      </c>
      <c r="K198" s="40">
        <f t="shared" si="80"/>
        <v>4.5400854548080599E-2</v>
      </c>
      <c r="L198" s="40">
        <f t="shared" si="80"/>
        <v>0.1091325084214369</v>
      </c>
      <c r="M198" s="40">
        <f t="shared" si="80"/>
        <v>0.10566726576767727</v>
      </c>
      <c r="N198" s="40">
        <f t="shared" si="80"/>
        <v>1</v>
      </c>
    </row>
    <row r="199" spans="1:14" ht="15.95" customHeight="1" x14ac:dyDescent="0.25">
      <c r="A199" s="29">
        <v>42191</v>
      </c>
      <c r="B199" s="40">
        <f t="shared" ref="B199:N199" si="81">B84/$N84</f>
        <v>0.10161256623199724</v>
      </c>
      <c r="C199" s="40">
        <f t="shared" si="81"/>
        <v>0.14720880616832974</v>
      </c>
      <c r="D199" s="40">
        <f t="shared" si="81"/>
        <v>2.2364003539662818E-2</v>
      </c>
      <c r="E199" s="40">
        <f t="shared" si="81"/>
        <v>1.3507127122699567E-2</v>
      </c>
      <c r="F199" s="40">
        <f t="shared" si="81"/>
        <v>0.10836191477526318</v>
      </c>
      <c r="G199" s="40">
        <f t="shared" si="81"/>
        <v>0.18727144399897114</v>
      </c>
      <c r="H199" s="40">
        <f t="shared" si="81"/>
        <v>0</v>
      </c>
      <c r="I199" s="40">
        <f t="shared" si="81"/>
        <v>6.2445037207306748E-4</v>
      </c>
      <c r="J199" s="40">
        <f t="shared" si="81"/>
        <v>0.14698184539832354</v>
      </c>
      <c r="K199" s="40">
        <f t="shared" si="81"/>
        <v>1.5276157348630595E-2</v>
      </c>
      <c r="L199" s="40">
        <f t="shared" si="81"/>
        <v>0.13595091390799391</v>
      </c>
      <c r="M199" s="40">
        <f t="shared" si="81"/>
        <v>0.12084077113605506</v>
      </c>
      <c r="N199" s="40">
        <f t="shared" si="81"/>
        <v>1</v>
      </c>
    </row>
    <row r="200" spans="1:14" ht="15.95" customHeight="1" x14ac:dyDescent="0.25">
      <c r="A200" s="29">
        <v>42198</v>
      </c>
      <c r="B200" s="40">
        <f t="shared" ref="B200:N200" si="82">B85/$N85</f>
        <v>0.10768195294583192</v>
      </c>
      <c r="C200" s="40">
        <f t="shared" si="82"/>
        <v>0.11401276341845849</v>
      </c>
      <c r="D200" s="40">
        <f t="shared" si="82"/>
        <v>2.9943146867817849E-2</v>
      </c>
      <c r="E200" s="40">
        <f t="shared" si="82"/>
        <v>1.3154107759710673E-2</v>
      </c>
      <c r="F200" s="40">
        <f t="shared" si="82"/>
        <v>5.5623187775182811E-2</v>
      </c>
      <c r="G200" s="40">
        <f t="shared" si="82"/>
        <v>0.21277960604687496</v>
      </c>
      <c r="H200" s="40">
        <f t="shared" si="82"/>
        <v>0</v>
      </c>
      <c r="I200" s="40">
        <f t="shared" si="82"/>
        <v>9.5835300884601897E-4</v>
      </c>
      <c r="J200" s="40">
        <f t="shared" si="82"/>
        <v>0.15247963249986951</v>
      </c>
      <c r="K200" s="40">
        <f t="shared" si="82"/>
        <v>6.0763138442657691E-3</v>
      </c>
      <c r="L200" s="40">
        <f t="shared" si="82"/>
        <v>0.17872164974114862</v>
      </c>
      <c r="M200" s="40">
        <f t="shared" si="82"/>
        <v>0.12856928609199342</v>
      </c>
      <c r="N200" s="40">
        <f t="shared" si="82"/>
        <v>1</v>
      </c>
    </row>
    <row r="201" spans="1:14" ht="15.95" customHeight="1" x14ac:dyDescent="0.25">
      <c r="A201" s="29">
        <v>42205</v>
      </c>
      <c r="B201" s="40">
        <f t="shared" ref="B201:N201" si="83">B86/$N86</f>
        <v>0.11416320540898772</v>
      </c>
      <c r="C201" s="40">
        <f t="shared" si="83"/>
        <v>0.15609010783448654</v>
      </c>
      <c r="D201" s="40">
        <f t="shared" si="83"/>
        <v>2.7895249119544659E-2</v>
      </c>
      <c r="E201" s="40">
        <f t="shared" si="83"/>
        <v>1.2409566935255105E-2</v>
      </c>
      <c r="F201" s="40">
        <f t="shared" si="83"/>
        <v>0.1007918101973536</v>
      </c>
      <c r="G201" s="40">
        <f t="shared" si="83"/>
        <v>0.15328542487758196</v>
      </c>
      <c r="H201" s="40">
        <f t="shared" si="83"/>
        <v>0</v>
      </c>
      <c r="I201" s="40">
        <f t="shared" si="83"/>
        <v>5.0087291037863172E-4</v>
      </c>
      <c r="J201" s="40">
        <f t="shared" si="83"/>
        <v>0.12556817396160702</v>
      </c>
      <c r="K201" s="40">
        <f t="shared" si="83"/>
        <v>4.5665311252809995E-2</v>
      </c>
      <c r="L201" s="40">
        <f t="shared" si="83"/>
        <v>0.12588879688657281</v>
      </c>
      <c r="M201" s="40">
        <f t="shared" si="83"/>
        <v>0.13774148061542227</v>
      </c>
      <c r="N201" s="40">
        <f t="shared" si="83"/>
        <v>1</v>
      </c>
    </row>
    <row r="202" spans="1:14" ht="15.95" customHeight="1" x14ac:dyDescent="0.25">
      <c r="A202" s="29">
        <v>42212</v>
      </c>
      <c r="B202" s="40">
        <f t="shared" ref="B202:N202" si="84">B87/$N87</f>
        <v>0.13715984561399247</v>
      </c>
      <c r="C202" s="40">
        <f t="shared" si="84"/>
        <v>0.16675679767832866</v>
      </c>
      <c r="D202" s="40">
        <f t="shared" si="84"/>
        <v>1.6041366441843417E-2</v>
      </c>
      <c r="E202" s="40">
        <f t="shared" si="84"/>
        <v>1.3763907835444237E-2</v>
      </c>
      <c r="F202" s="40">
        <f t="shared" si="84"/>
        <v>5.2199655654247466E-2</v>
      </c>
      <c r="G202" s="40">
        <f t="shared" si="84"/>
        <v>0.16700468113249198</v>
      </c>
      <c r="H202" s="40">
        <f t="shared" si="84"/>
        <v>0</v>
      </c>
      <c r="I202" s="40">
        <f t="shared" si="84"/>
        <v>1.0375041746544002E-3</v>
      </c>
      <c r="J202" s="40">
        <f t="shared" si="84"/>
        <v>0.13380756393642732</v>
      </c>
      <c r="K202" s="40">
        <f t="shared" si="84"/>
        <v>5.0014041269318639E-2</v>
      </c>
      <c r="L202" s="40">
        <f t="shared" si="84"/>
        <v>0.10181809571164484</v>
      </c>
      <c r="M202" s="40">
        <f t="shared" si="84"/>
        <v>0.16039654055160649</v>
      </c>
      <c r="N202" s="40">
        <f t="shared" si="84"/>
        <v>1</v>
      </c>
    </row>
    <row r="203" spans="1:14" ht="15.95" customHeight="1" x14ac:dyDescent="0.25">
      <c r="A203" s="29">
        <v>42219</v>
      </c>
      <c r="B203" s="40">
        <f t="shared" ref="B203:N203" si="85">B88/$N88</f>
        <v>0.1626689194698577</v>
      </c>
      <c r="C203" s="40">
        <f t="shared" si="85"/>
        <v>0.20325361860912008</v>
      </c>
      <c r="D203" s="40">
        <f t="shared" si="85"/>
        <v>1.2232301324662751E-2</v>
      </c>
      <c r="E203" s="40">
        <f t="shared" si="85"/>
        <v>1.205196243758689E-2</v>
      </c>
      <c r="F203" s="40">
        <f t="shared" si="85"/>
        <v>7.4378016606928207E-2</v>
      </c>
      <c r="G203" s="40">
        <f t="shared" si="85"/>
        <v>0.13516174297784783</v>
      </c>
      <c r="H203" s="40">
        <f t="shared" si="85"/>
        <v>0</v>
      </c>
      <c r="I203" s="40">
        <f t="shared" si="85"/>
        <v>1.979754006052506E-3</v>
      </c>
      <c r="J203" s="40">
        <f t="shared" si="85"/>
        <v>0.11519988616478416</v>
      </c>
      <c r="K203" s="40">
        <f t="shared" si="85"/>
        <v>2.5678898619467486E-2</v>
      </c>
      <c r="L203" s="40">
        <f t="shared" si="85"/>
        <v>0.11493152778431462</v>
      </c>
      <c r="M203" s="40">
        <f t="shared" si="85"/>
        <v>0.14246337199937781</v>
      </c>
      <c r="N203" s="40">
        <f t="shared" si="85"/>
        <v>1</v>
      </c>
    </row>
    <row r="204" spans="1:14" ht="15.95" customHeight="1" x14ac:dyDescent="0.25">
      <c r="A204" s="29">
        <v>42226</v>
      </c>
      <c r="B204" s="40">
        <f t="shared" ref="B204:N204" si="86">B89/$N89</f>
        <v>0.11829365768052383</v>
      </c>
      <c r="C204" s="40">
        <f t="shared" si="86"/>
        <v>0.16154889370678385</v>
      </c>
      <c r="D204" s="40">
        <f t="shared" si="86"/>
        <v>2.688007562264641E-2</v>
      </c>
      <c r="E204" s="40">
        <f t="shared" si="86"/>
        <v>1.5536883217380308E-2</v>
      </c>
      <c r="F204" s="40">
        <f t="shared" si="86"/>
        <v>5.010622024383337E-2</v>
      </c>
      <c r="G204" s="40">
        <f t="shared" si="86"/>
        <v>0.19151338910683768</v>
      </c>
      <c r="H204" s="40">
        <f t="shared" si="86"/>
        <v>0</v>
      </c>
      <c r="I204" s="40">
        <f t="shared" si="86"/>
        <v>8.6032900471215412E-4</v>
      </c>
      <c r="J204" s="40">
        <f t="shared" si="86"/>
        <v>9.0647212776715974E-2</v>
      </c>
      <c r="K204" s="40">
        <f t="shared" si="86"/>
        <v>7.9753230981700549E-2</v>
      </c>
      <c r="L204" s="40">
        <f t="shared" si="86"/>
        <v>0.14200131303652633</v>
      </c>
      <c r="M204" s="40">
        <f t="shared" si="86"/>
        <v>0.12285879462233941</v>
      </c>
      <c r="N204" s="40">
        <f t="shared" si="86"/>
        <v>1</v>
      </c>
    </row>
    <row r="205" spans="1:14" ht="15.95" customHeight="1" x14ac:dyDescent="0.25">
      <c r="A205" s="29">
        <v>42233</v>
      </c>
      <c r="B205" s="40">
        <f t="shared" ref="B205:N205" si="87">B90/$N90</f>
        <v>9.5047274159423947E-2</v>
      </c>
      <c r="C205" s="40">
        <f t="shared" si="87"/>
        <v>0.17589352709470588</v>
      </c>
      <c r="D205" s="40">
        <f t="shared" si="87"/>
        <v>1.4612178082807181E-2</v>
      </c>
      <c r="E205" s="40">
        <f t="shared" si="87"/>
        <v>1.9000124615407583E-2</v>
      </c>
      <c r="F205" s="40">
        <f t="shared" si="87"/>
        <v>4.0476546047872042E-2</v>
      </c>
      <c r="G205" s="40">
        <f t="shared" si="87"/>
        <v>0.24994626346090332</v>
      </c>
      <c r="H205" s="40">
        <f t="shared" si="87"/>
        <v>0</v>
      </c>
      <c r="I205" s="40">
        <f t="shared" si="87"/>
        <v>1.8701905509826105E-3</v>
      </c>
      <c r="J205" s="40">
        <f t="shared" si="87"/>
        <v>9.9785386707335014E-2</v>
      </c>
      <c r="K205" s="40">
        <f t="shared" si="87"/>
        <v>4.8787647621966322E-2</v>
      </c>
      <c r="L205" s="40">
        <f t="shared" si="87"/>
        <v>0.15671630781542756</v>
      </c>
      <c r="M205" s="40">
        <f t="shared" si="87"/>
        <v>9.78645538431685E-2</v>
      </c>
      <c r="N205" s="40">
        <f t="shared" si="87"/>
        <v>1</v>
      </c>
    </row>
    <row r="206" spans="1:14" ht="15.95" customHeight="1" x14ac:dyDescent="0.25">
      <c r="A206" s="29">
        <v>42240</v>
      </c>
      <c r="B206" s="40">
        <f t="shared" ref="B206:N206" si="88">B91/$N91</f>
        <v>8.6301271348706091E-2</v>
      </c>
      <c r="C206" s="40">
        <f t="shared" si="88"/>
        <v>0.19500564640868201</v>
      </c>
      <c r="D206" s="40">
        <f t="shared" si="88"/>
        <v>2.3522487438109078E-2</v>
      </c>
      <c r="E206" s="40">
        <f t="shared" si="88"/>
        <v>1.2557174334498456E-2</v>
      </c>
      <c r="F206" s="40">
        <f t="shared" si="88"/>
        <v>4.8518726091646217E-2</v>
      </c>
      <c r="G206" s="40">
        <f t="shared" si="88"/>
        <v>0.20021530783094693</v>
      </c>
      <c r="H206" s="40">
        <f t="shared" si="88"/>
        <v>0</v>
      </c>
      <c r="I206" s="40">
        <f t="shared" si="88"/>
        <v>1.1717260953869502E-3</v>
      </c>
      <c r="J206" s="40">
        <f t="shared" si="88"/>
        <v>0.12212028845599129</v>
      </c>
      <c r="K206" s="40">
        <f t="shared" si="88"/>
        <v>3.292067660433811E-2</v>
      </c>
      <c r="L206" s="40">
        <f t="shared" si="88"/>
        <v>0.14123198897331474</v>
      </c>
      <c r="M206" s="40">
        <f t="shared" si="88"/>
        <v>0.13643470641838018</v>
      </c>
      <c r="N206" s="40">
        <f t="shared" si="88"/>
        <v>1</v>
      </c>
    </row>
    <row r="207" spans="1:14" ht="15.95" customHeight="1" x14ac:dyDescent="0.25">
      <c r="A207" s="29">
        <v>42247</v>
      </c>
      <c r="B207" s="40">
        <f t="shared" ref="B207:N207" si="89">B92/$N92</f>
        <v>8.3655000619892422E-2</v>
      </c>
      <c r="C207" s="40">
        <f t="shared" si="89"/>
        <v>0.13980061162513471</v>
      </c>
      <c r="D207" s="40">
        <f t="shared" si="89"/>
        <v>1.0368852266292101E-2</v>
      </c>
      <c r="E207" s="40">
        <f t="shared" si="89"/>
        <v>2.1157115187305824E-2</v>
      </c>
      <c r="F207" s="40">
        <f t="shared" si="89"/>
        <v>5.7681698623578567E-2</v>
      </c>
      <c r="G207" s="40">
        <f t="shared" si="89"/>
        <v>0.16601078348783302</v>
      </c>
      <c r="H207" s="40">
        <f t="shared" si="89"/>
        <v>0</v>
      </c>
      <c r="I207" s="40">
        <f t="shared" si="89"/>
        <v>5.1096580864029811E-4</v>
      </c>
      <c r="J207" s="40">
        <f t="shared" si="89"/>
        <v>0.10122169954599534</v>
      </c>
      <c r="K207" s="40">
        <f t="shared" si="89"/>
        <v>8.6878329072250265E-2</v>
      </c>
      <c r="L207" s="40">
        <f t="shared" si="89"/>
        <v>0.17686048753816178</v>
      </c>
      <c r="M207" s="40">
        <f t="shared" si="89"/>
        <v>0.15585445622491562</v>
      </c>
      <c r="N207" s="40">
        <f t="shared" si="89"/>
        <v>1</v>
      </c>
    </row>
    <row r="208" spans="1:14" ht="15.95" customHeight="1" x14ac:dyDescent="0.25">
      <c r="A208" s="29">
        <v>42254</v>
      </c>
      <c r="B208" s="40">
        <f t="shared" ref="B208:N208" si="90">B93/$N93</f>
        <v>0.10617702611394911</v>
      </c>
      <c r="C208" s="40">
        <f t="shared" si="90"/>
        <v>0.13796303347806832</v>
      </c>
      <c r="D208" s="40">
        <f t="shared" si="90"/>
        <v>7.1934843859280282E-3</v>
      </c>
      <c r="E208" s="40">
        <f t="shared" si="90"/>
        <v>9.5579738623468979E-3</v>
      </c>
      <c r="F208" s="40">
        <f t="shared" si="90"/>
        <v>4.9756634443628801E-2</v>
      </c>
      <c r="G208" s="40">
        <f t="shared" si="90"/>
        <v>0.14142263715469322</v>
      </c>
      <c r="H208" s="40">
        <f t="shared" si="90"/>
        <v>0</v>
      </c>
      <c r="I208" s="40">
        <f t="shared" si="90"/>
        <v>2.1472586267811504E-3</v>
      </c>
      <c r="J208" s="40">
        <f t="shared" si="90"/>
        <v>0.10340759344935847</v>
      </c>
      <c r="K208" s="40">
        <f t="shared" si="90"/>
        <v>4.5611689308346047E-2</v>
      </c>
      <c r="L208" s="40">
        <f t="shared" si="90"/>
        <v>0.18264070628980472</v>
      </c>
      <c r="M208" s="40">
        <f t="shared" si="90"/>
        <v>0.21412196288709531</v>
      </c>
      <c r="N208" s="40">
        <f t="shared" si="90"/>
        <v>1</v>
      </c>
    </row>
    <row r="209" spans="1:14" ht="15.95" customHeight="1" x14ac:dyDescent="0.25">
      <c r="A209" s="29">
        <v>42261</v>
      </c>
      <c r="B209" s="40">
        <f t="shared" ref="B209:N209" si="91">B94/$N94</f>
        <v>0.12529255028454936</v>
      </c>
      <c r="C209" s="40">
        <f t="shared" si="91"/>
        <v>0.17404710741828025</v>
      </c>
      <c r="D209" s="40">
        <f t="shared" si="91"/>
        <v>1.7498207415760806E-2</v>
      </c>
      <c r="E209" s="40">
        <f t="shared" si="91"/>
        <v>1.467705853292911E-2</v>
      </c>
      <c r="F209" s="40">
        <f t="shared" si="91"/>
        <v>3.9447488879712986E-2</v>
      </c>
      <c r="G209" s="40">
        <f t="shared" si="91"/>
        <v>0.18417538800333158</v>
      </c>
      <c r="H209" s="40">
        <f t="shared" si="91"/>
        <v>0</v>
      </c>
      <c r="I209" s="40">
        <f t="shared" si="91"/>
        <v>1.6701577508247145E-3</v>
      </c>
      <c r="J209" s="40">
        <f t="shared" si="91"/>
        <v>0.11293528730105874</v>
      </c>
      <c r="K209" s="40">
        <f t="shared" si="91"/>
        <v>6.4859971367941657E-3</v>
      </c>
      <c r="L209" s="40">
        <f t="shared" si="91"/>
        <v>0.21945792066600697</v>
      </c>
      <c r="M209" s="40">
        <f t="shared" si="91"/>
        <v>0.1043128366107513</v>
      </c>
      <c r="N209" s="40">
        <f t="shared" si="91"/>
        <v>1</v>
      </c>
    </row>
    <row r="210" spans="1:14" ht="15.95" customHeight="1" x14ac:dyDescent="0.25">
      <c r="A210" s="29">
        <v>42268</v>
      </c>
      <c r="B210" s="40">
        <f t="shared" ref="B210:N210" si="92">B95/$N95</f>
        <v>0.1090167255284936</v>
      </c>
      <c r="C210" s="40">
        <f t="shared" si="92"/>
        <v>0.16093725934908545</v>
      </c>
      <c r="D210" s="40">
        <f t="shared" si="92"/>
        <v>2.1944916207948976E-2</v>
      </c>
      <c r="E210" s="40">
        <f t="shared" si="92"/>
        <v>1.1492264302727663E-2</v>
      </c>
      <c r="F210" s="40">
        <f t="shared" si="92"/>
        <v>3.7430429839936927E-2</v>
      </c>
      <c r="G210" s="40">
        <f t="shared" si="92"/>
        <v>0.20383864144907102</v>
      </c>
      <c r="H210" s="40">
        <f t="shared" si="92"/>
        <v>0</v>
      </c>
      <c r="I210" s="40">
        <f t="shared" si="92"/>
        <v>2.0740861344002584E-3</v>
      </c>
      <c r="J210" s="40">
        <f t="shared" si="92"/>
        <v>0.13263991730551755</v>
      </c>
      <c r="K210" s="40">
        <f t="shared" si="92"/>
        <v>2.131060361398036E-2</v>
      </c>
      <c r="L210" s="40">
        <f t="shared" si="92"/>
        <v>0.14035484712887278</v>
      </c>
      <c r="M210" s="40">
        <f t="shared" si="92"/>
        <v>0.15896030913996545</v>
      </c>
      <c r="N210" s="40">
        <f t="shared" si="92"/>
        <v>1</v>
      </c>
    </row>
    <row r="211" spans="1:14" ht="15.95" customHeight="1" x14ac:dyDescent="0.25">
      <c r="A211" s="29">
        <v>42275</v>
      </c>
      <c r="B211" s="40">
        <f t="shared" ref="B211:N211" si="93">B96/$N96</f>
        <v>8.3936861086304507E-2</v>
      </c>
      <c r="C211" s="40">
        <f t="shared" si="93"/>
        <v>0.15978008472787922</v>
      </c>
      <c r="D211" s="40">
        <f t="shared" si="93"/>
        <v>1.573629496301962E-2</v>
      </c>
      <c r="E211" s="40">
        <f t="shared" si="93"/>
        <v>1.1323822141313045E-2</v>
      </c>
      <c r="F211" s="40">
        <f t="shared" si="93"/>
        <v>3.2289590090407376E-2</v>
      </c>
      <c r="G211" s="40">
        <f t="shared" si="93"/>
        <v>0.22637789926747226</v>
      </c>
      <c r="H211" s="40">
        <f t="shared" si="93"/>
        <v>0</v>
      </c>
      <c r="I211" s="40">
        <f t="shared" si="93"/>
        <v>1.8532154268436436E-3</v>
      </c>
      <c r="J211" s="40">
        <f t="shared" si="93"/>
        <v>0.10338468299613646</v>
      </c>
      <c r="K211" s="40">
        <f t="shared" si="93"/>
        <v>1.2373508390962459E-2</v>
      </c>
      <c r="L211" s="40">
        <f t="shared" si="93"/>
        <v>0.20985848742776128</v>
      </c>
      <c r="M211" s="40">
        <f t="shared" si="93"/>
        <v>0.14308555348190019</v>
      </c>
      <c r="N211" s="40">
        <f t="shared" si="93"/>
        <v>1</v>
      </c>
    </row>
    <row r="212" spans="1:14" ht="15.95" customHeight="1" x14ac:dyDescent="0.25">
      <c r="A212" s="29">
        <v>42282</v>
      </c>
      <c r="B212" s="40">
        <f t="shared" ref="B212:N212" si="94">B97/$N97</f>
        <v>0.12209956761592859</v>
      </c>
      <c r="C212" s="40">
        <f t="shared" si="94"/>
        <v>0.13992227633536369</v>
      </c>
      <c r="D212" s="40">
        <f t="shared" si="94"/>
        <v>2.1865119083546825E-2</v>
      </c>
      <c r="E212" s="40">
        <f t="shared" si="94"/>
        <v>1.0461390039650818E-2</v>
      </c>
      <c r="F212" s="40">
        <f t="shared" si="94"/>
        <v>8.3526918066173184E-2</v>
      </c>
      <c r="G212" s="40">
        <f t="shared" si="94"/>
        <v>0.14770663874406553</v>
      </c>
      <c r="H212" s="40">
        <f t="shared" si="94"/>
        <v>0</v>
      </c>
      <c r="I212" s="40">
        <f t="shared" si="94"/>
        <v>1.2903534202425787E-3</v>
      </c>
      <c r="J212" s="40">
        <f t="shared" si="94"/>
        <v>0.12373660993556292</v>
      </c>
      <c r="K212" s="40">
        <f t="shared" si="94"/>
        <v>7.3441031857400321E-2</v>
      </c>
      <c r="L212" s="40">
        <f t="shared" si="94"/>
        <v>0.14624998281898188</v>
      </c>
      <c r="M212" s="40">
        <f t="shared" si="94"/>
        <v>0.12970011208308366</v>
      </c>
      <c r="N212" s="40">
        <f t="shared" si="94"/>
        <v>1</v>
      </c>
    </row>
    <row r="213" spans="1:14" ht="15.95" customHeight="1" x14ac:dyDescent="0.25">
      <c r="A213" s="29">
        <v>42289</v>
      </c>
      <c r="B213" s="40">
        <f>B98/$N98</f>
        <v>0.12942222423891156</v>
      </c>
      <c r="C213" s="40">
        <f>C98/$N98</f>
        <v>0.15513995262370248</v>
      </c>
      <c r="D213" s="40">
        <f>D98/$N98</f>
        <v>1.5750729987043948E-2</v>
      </c>
      <c r="E213" s="40">
        <f>E98/$N98</f>
        <v>1.673405395835673E-2</v>
      </c>
      <c r="F213" s="40">
        <f t="shared" ref="F213:N213" si="95">F98/$N98</f>
        <v>5.9935533306947494E-2</v>
      </c>
      <c r="G213" s="40">
        <f t="shared" si="95"/>
        <v>0.15518948108560576</v>
      </c>
      <c r="H213" s="40">
        <f t="shared" si="95"/>
        <v>0</v>
      </c>
      <c r="I213" s="40">
        <f t="shared" si="95"/>
        <v>8.0789730370554424E-4</v>
      </c>
      <c r="J213" s="40">
        <f t="shared" si="95"/>
        <v>0.13129557590584542</v>
      </c>
      <c r="K213" s="40">
        <f t="shared" si="95"/>
        <v>6.4913673973641797E-2</v>
      </c>
      <c r="L213" s="40">
        <f t="shared" si="95"/>
        <v>0.17471975756925981</v>
      </c>
      <c r="M213" s="40">
        <f t="shared" si="95"/>
        <v>9.609112004697945E-2</v>
      </c>
      <c r="N213" s="40">
        <f t="shared" si="95"/>
        <v>1</v>
      </c>
    </row>
    <row r="214" spans="1:14" ht="15.95" customHeight="1" x14ac:dyDescent="0.25">
      <c r="A214" s="29">
        <v>42296</v>
      </c>
      <c r="B214" s="40">
        <f t="shared" ref="B214:N214" si="96">B99/$N99</f>
        <v>0.11178194158365272</v>
      </c>
      <c r="C214" s="40">
        <f t="shared" si="96"/>
        <v>0.12108855825072178</v>
      </c>
      <c r="D214" s="40">
        <f t="shared" si="96"/>
        <v>1.3109871527052903E-2</v>
      </c>
      <c r="E214" s="40">
        <f t="shared" si="96"/>
        <v>9.702923605475278E-3</v>
      </c>
      <c r="F214" s="40">
        <f t="shared" si="96"/>
        <v>6.5002725688263971E-2</v>
      </c>
      <c r="G214" s="40">
        <f t="shared" si="96"/>
        <v>0.13552667275033611</v>
      </c>
      <c r="H214" s="40">
        <f t="shared" si="96"/>
        <v>0</v>
      </c>
      <c r="I214" s="40">
        <f t="shared" si="96"/>
        <v>7.8653705115480589E-4</v>
      </c>
      <c r="J214" s="40">
        <f t="shared" si="96"/>
        <v>0.11915974344896872</v>
      </c>
      <c r="K214" s="40">
        <f t="shared" si="96"/>
        <v>8.9746591370702858E-2</v>
      </c>
      <c r="L214" s="40">
        <f t="shared" si="96"/>
        <v>0.19510662575874566</v>
      </c>
      <c r="M214" s="40">
        <f t="shared" si="96"/>
        <v>0.1389878089649251</v>
      </c>
      <c r="N214" s="40">
        <f t="shared" si="96"/>
        <v>1</v>
      </c>
    </row>
    <row r="215" spans="1:14" ht="15.95" customHeight="1" x14ac:dyDescent="0.25">
      <c r="A215" s="29">
        <v>42303</v>
      </c>
      <c r="B215" s="40">
        <f t="shared" ref="B215:N215" si="97">B100/$N100</f>
        <v>0.13636125294017967</v>
      </c>
      <c r="C215" s="40">
        <f t="shared" si="97"/>
        <v>0.13700097445401729</v>
      </c>
      <c r="D215" s="40">
        <f t="shared" si="97"/>
        <v>4.7903489881299291E-2</v>
      </c>
      <c r="E215" s="40">
        <f t="shared" si="97"/>
        <v>9.1268756199390528E-3</v>
      </c>
      <c r="F215" s="40">
        <f t="shared" si="97"/>
        <v>5.2437845693964563E-2</v>
      </c>
      <c r="G215" s="40">
        <f t="shared" si="97"/>
        <v>0.16523273614670755</v>
      </c>
      <c r="H215" s="40">
        <f t="shared" si="97"/>
        <v>0</v>
      </c>
      <c r="I215" s="40">
        <f t="shared" si="97"/>
        <v>9.3711649201944297E-4</v>
      </c>
      <c r="J215" s="40">
        <f t="shared" si="97"/>
        <v>0.11636024686494024</v>
      </c>
      <c r="K215" s="40">
        <f t="shared" si="97"/>
        <v>1.4348845779453169E-2</v>
      </c>
      <c r="L215" s="40">
        <f t="shared" si="97"/>
        <v>0.14582774092716175</v>
      </c>
      <c r="M215" s="40">
        <f t="shared" si="97"/>
        <v>0.17446287520031786</v>
      </c>
      <c r="N215" s="40">
        <f t="shared" si="97"/>
        <v>1</v>
      </c>
    </row>
    <row r="216" spans="1:14" ht="15.95" customHeight="1" x14ac:dyDescent="0.25">
      <c r="A216" s="29">
        <v>42310</v>
      </c>
      <c r="B216" s="40">
        <f t="shared" ref="B216:N216" si="98">B101/$N101</f>
        <v>0.15824874130301977</v>
      </c>
      <c r="C216" s="40">
        <f t="shared" si="98"/>
        <v>0.17095601899986654</v>
      </c>
      <c r="D216" s="40">
        <f t="shared" si="98"/>
        <v>1.5571234803404671E-2</v>
      </c>
      <c r="E216" s="40">
        <f t="shared" si="98"/>
        <v>1.2796562553515557E-2</v>
      </c>
      <c r="F216" s="40">
        <f t="shared" si="98"/>
        <v>3.9166202351403279E-2</v>
      </c>
      <c r="G216" s="40">
        <f t="shared" si="98"/>
        <v>0.17553136416683127</v>
      </c>
      <c r="H216" s="40">
        <f t="shared" si="98"/>
        <v>0</v>
      </c>
      <c r="I216" s="40">
        <f t="shared" si="98"/>
        <v>1.2142289741822521E-3</v>
      </c>
      <c r="J216" s="40">
        <f t="shared" si="98"/>
        <v>0.10267698309294666</v>
      </c>
      <c r="K216" s="40">
        <f t="shared" si="98"/>
        <v>1.2245751905159214E-2</v>
      </c>
      <c r="L216" s="40">
        <f t="shared" si="98"/>
        <v>0.19381403114349208</v>
      </c>
      <c r="M216" s="40">
        <f t="shared" si="98"/>
        <v>0.1177788807061787</v>
      </c>
      <c r="N216" s="40">
        <f t="shared" si="98"/>
        <v>1</v>
      </c>
    </row>
    <row r="217" spans="1:14" ht="15.95" customHeight="1" x14ac:dyDescent="0.25">
      <c r="A217" s="29">
        <v>42317</v>
      </c>
      <c r="B217" s="40">
        <f t="shared" ref="B217:N217" si="99">B102/$N102</f>
        <v>0.13625087574265302</v>
      </c>
      <c r="C217" s="40">
        <f t="shared" si="99"/>
        <v>0.15003220497140404</v>
      </c>
      <c r="D217" s="40">
        <f t="shared" si="99"/>
        <v>2.1288122977781213E-2</v>
      </c>
      <c r="E217" s="40">
        <f t="shared" si="99"/>
        <v>9.9411209727025447E-3</v>
      </c>
      <c r="F217" s="40">
        <f t="shared" si="99"/>
        <v>7.4021738269084661E-2</v>
      </c>
      <c r="G217" s="40">
        <f t="shared" si="99"/>
        <v>0.18013191525047945</v>
      </c>
      <c r="H217" s="40">
        <f t="shared" si="99"/>
        <v>0</v>
      </c>
      <c r="I217" s="40">
        <f t="shared" si="99"/>
        <v>1.2639202658160447E-3</v>
      </c>
      <c r="J217" s="40">
        <f t="shared" si="99"/>
        <v>0.13822474608050844</v>
      </c>
      <c r="K217" s="40">
        <f t="shared" si="99"/>
        <v>3.5459788302772945E-2</v>
      </c>
      <c r="L217" s="40">
        <f t="shared" si="99"/>
        <v>0.14982380034942536</v>
      </c>
      <c r="M217" s="40">
        <f t="shared" si="99"/>
        <v>0.10356176681737228</v>
      </c>
      <c r="N217" s="40">
        <f t="shared" si="99"/>
        <v>1</v>
      </c>
    </row>
    <row r="218" spans="1:14" ht="15.95" customHeight="1" x14ac:dyDescent="0.25">
      <c r="A218" s="29">
        <v>42324</v>
      </c>
      <c r="B218" s="40">
        <f t="shared" ref="B218:N218" si="100">B103/$N103</f>
        <v>0.12657177732556416</v>
      </c>
      <c r="C218" s="40">
        <f t="shared" si="100"/>
        <v>0.17536013643347864</v>
      </c>
      <c r="D218" s="40">
        <f t="shared" si="100"/>
        <v>1.7762557418847715E-2</v>
      </c>
      <c r="E218" s="40">
        <f t="shared" si="100"/>
        <v>9.4039015327643683E-3</v>
      </c>
      <c r="F218" s="40">
        <f t="shared" si="100"/>
        <v>5.2087791611028396E-2</v>
      </c>
      <c r="G218" s="40">
        <f t="shared" si="100"/>
        <v>0.21380439251648814</v>
      </c>
      <c r="H218" s="40">
        <f t="shared" si="100"/>
        <v>0</v>
      </c>
      <c r="I218" s="40">
        <f t="shared" si="100"/>
        <v>1.6375921145426234E-3</v>
      </c>
      <c r="J218" s="40">
        <f t="shared" si="100"/>
        <v>0.15474383040897632</v>
      </c>
      <c r="K218" s="40">
        <f t="shared" si="100"/>
        <v>6.0437889046418645E-3</v>
      </c>
      <c r="L218" s="40">
        <f t="shared" si="100"/>
        <v>0.15491496939544686</v>
      </c>
      <c r="M218" s="40">
        <f t="shared" si="100"/>
        <v>8.7669262338221074E-2</v>
      </c>
      <c r="N218" s="40">
        <f t="shared" si="100"/>
        <v>1</v>
      </c>
    </row>
    <row r="219" spans="1:14" ht="15.95" customHeight="1" x14ac:dyDescent="0.25">
      <c r="A219" s="29">
        <v>42331</v>
      </c>
      <c r="B219" s="40">
        <f t="shared" ref="B219:N219" si="101">B104/$N104</f>
        <v>0.11178616078656578</v>
      </c>
      <c r="C219" s="40">
        <f t="shared" si="101"/>
        <v>0.16093896575517597</v>
      </c>
      <c r="D219" s="40">
        <f t="shared" si="101"/>
        <v>1.7899427887155275E-2</v>
      </c>
      <c r="E219" s="40">
        <f t="shared" si="101"/>
        <v>2.9991420675185614E-2</v>
      </c>
      <c r="F219" s="40">
        <f t="shared" si="101"/>
        <v>4.899407314536177E-2</v>
      </c>
      <c r="G219" s="40">
        <f t="shared" si="101"/>
        <v>0.23336313434766665</v>
      </c>
      <c r="H219" s="40">
        <f t="shared" si="101"/>
        <v>0</v>
      </c>
      <c r="I219" s="40">
        <f t="shared" si="101"/>
        <v>9.3667829882886522E-4</v>
      </c>
      <c r="J219" s="40">
        <f t="shared" si="101"/>
        <v>0.1204606752984644</v>
      </c>
      <c r="K219" s="40">
        <f t="shared" si="101"/>
        <v>6.1948542525070618E-3</v>
      </c>
      <c r="L219" s="40">
        <f t="shared" si="101"/>
        <v>0.10167808970246754</v>
      </c>
      <c r="M219" s="40">
        <f t="shared" si="101"/>
        <v>0.16775651985062096</v>
      </c>
      <c r="N219" s="40">
        <f t="shared" si="101"/>
        <v>1</v>
      </c>
    </row>
    <row r="220" spans="1:14" ht="15.95" customHeight="1" x14ac:dyDescent="0.25">
      <c r="A220" s="29">
        <v>42338</v>
      </c>
      <c r="B220" s="40">
        <f t="shared" ref="B220:N220" si="102">B105/$N105</f>
        <v>0.10979648990523322</v>
      </c>
      <c r="C220" s="40">
        <f t="shared" si="102"/>
        <v>0.17527934003090706</v>
      </c>
      <c r="D220" s="40">
        <f t="shared" si="102"/>
        <v>1.7485040214143797E-2</v>
      </c>
      <c r="E220" s="40">
        <f t="shared" si="102"/>
        <v>8.2020700406620906E-3</v>
      </c>
      <c r="F220" s="40">
        <f t="shared" si="102"/>
        <v>3.4606792678253798E-2</v>
      </c>
      <c r="G220" s="40">
        <f t="shared" si="102"/>
        <v>0.15701157691000023</v>
      </c>
      <c r="H220" s="40">
        <f t="shared" si="102"/>
        <v>0</v>
      </c>
      <c r="I220" s="40">
        <f t="shared" si="102"/>
        <v>1.7382386659332426E-3</v>
      </c>
      <c r="J220" s="40">
        <f t="shared" si="102"/>
        <v>0.10215134188401778</v>
      </c>
      <c r="K220" s="40">
        <f t="shared" si="102"/>
        <v>1.6655295961730477E-2</v>
      </c>
      <c r="L220" s="40">
        <f t="shared" si="102"/>
        <v>0.24240081141402722</v>
      </c>
      <c r="M220" s="40">
        <f t="shared" si="102"/>
        <v>0.13467300229509102</v>
      </c>
      <c r="N220" s="40">
        <f t="shared" si="102"/>
        <v>1</v>
      </c>
    </row>
    <row r="221" spans="1:14" ht="15.95" customHeight="1" x14ac:dyDescent="0.25">
      <c r="A221" s="29">
        <v>42345</v>
      </c>
      <c r="B221" s="40">
        <f t="shared" ref="B221:N221" si="103">B106/$N106</f>
        <v>9.3992153871101325E-2</v>
      </c>
      <c r="C221" s="40">
        <f t="shared" si="103"/>
        <v>0.1482322293950287</v>
      </c>
      <c r="D221" s="40">
        <f t="shared" si="103"/>
        <v>1.748180979927251E-2</v>
      </c>
      <c r="E221" s="40">
        <f t="shared" si="103"/>
        <v>1.1436395697332203E-2</v>
      </c>
      <c r="F221" s="40">
        <f t="shared" si="103"/>
        <v>5.8991828353658883E-2</v>
      </c>
      <c r="G221" s="40">
        <f t="shared" si="103"/>
        <v>0.17448580259725868</v>
      </c>
      <c r="H221" s="40">
        <f t="shared" si="103"/>
        <v>0</v>
      </c>
      <c r="I221" s="40">
        <f t="shared" si="103"/>
        <v>7.0217927938402279E-4</v>
      </c>
      <c r="J221" s="40">
        <f t="shared" si="103"/>
        <v>0.14496351814674746</v>
      </c>
      <c r="K221" s="40">
        <f t="shared" si="103"/>
        <v>4.5779698332123461E-2</v>
      </c>
      <c r="L221" s="40">
        <f t="shared" si="103"/>
        <v>0.12077436543388316</v>
      </c>
      <c r="M221" s="40">
        <f t="shared" si="103"/>
        <v>0.18316001909420954</v>
      </c>
      <c r="N221" s="40">
        <f t="shared" si="103"/>
        <v>1</v>
      </c>
    </row>
    <row r="222" spans="1:14" ht="15.95" customHeight="1" x14ac:dyDescent="0.25">
      <c r="A222" s="29">
        <v>42352</v>
      </c>
      <c r="B222" s="40">
        <f t="shared" ref="B222:N222" si="104">B107/$N107</f>
        <v>0.12651752717712042</v>
      </c>
      <c r="C222" s="40">
        <f t="shared" si="104"/>
        <v>0.2180272233461773</v>
      </c>
      <c r="D222" s="40">
        <f t="shared" si="104"/>
        <v>1.3028838825868862E-2</v>
      </c>
      <c r="E222" s="40">
        <f t="shared" si="104"/>
        <v>1.3031628302458055E-2</v>
      </c>
      <c r="F222" s="40">
        <f t="shared" si="104"/>
        <v>4.7725740346762371E-2</v>
      </c>
      <c r="G222" s="40">
        <f t="shared" si="104"/>
        <v>0.12647471936115554</v>
      </c>
      <c r="H222" s="40">
        <f t="shared" si="104"/>
        <v>0</v>
      </c>
      <c r="I222" s="40">
        <f t="shared" si="104"/>
        <v>6.6158917772007983E-4</v>
      </c>
      <c r="J222" s="40">
        <f t="shared" si="104"/>
        <v>0.12549780225724777</v>
      </c>
      <c r="K222" s="40">
        <f t="shared" si="104"/>
        <v>5.4911475551352534E-2</v>
      </c>
      <c r="L222" s="40">
        <f t="shared" si="104"/>
        <v>0.1780415188306633</v>
      </c>
      <c r="M222" s="40">
        <f t="shared" si="104"/>
        <v>9.608193682347399E-2</v>
      </c>
      <c r="N222" s="40">
        <f t="shared" si="104"/>
        <v>1</v>
      </c>
    </row>
    <row r="223" spans="1:14" ht="15.95" customHeight="1" x14ac:dyDescent="0.25">
      <c r="A223" s="29">
        <v>42359</v>
      </c>
      <c r="B223" s="40">
        <f t="shared" ref="B223:N223" si="105">B108/$N108</f>
        <v>8.1610988735759962E-2</v>
      </c>
      <c r="C223" s="40">
        <f t="shared" si="105"/>
        <v>0.17400494004190559</v>
      </c>
      <c r="D223" s="40">
        <f t="shared" si="105"/>
        <v>2.9576961526384692E-2</v>
      </c>
      <c r="E223" s="40">
        <f t="shared" si="105"/>
        <v>2.4269952294395724E-2</v>
      </c>
      <c r="F223" s="40">
        <f t="shared" si="105"/>
        <v>3.6181035903774028E-2</v>
      </c>
      <c r="G223" s="40">
        <f t="shared" si="105"/>
        <v>0.12028687879351303</v>
      </c>
      <c r="H223" s="40">
        <f t="shared" si="105"/>
        <v>0</v>
      </c>
      <c r="I223" s="40">
        <f t="shared" si="105"/>
        <v>1.5913700799389992E-3</v>
      </c>
      <c r="J223" s="40">
        <f t="shared" si="105"/>
        <v>0.10541044517194051</v>
      </c>
      <c r="K223" s="40">
        <f t="shared" si="105"/>
        <v>8.4764642619894522E-3</v>
      </c>
      <c r="L223" s="40">
        <f t="shared" si="105"/>
        <v>0.13279098382585444</v>
      </c>
      <c r="M223" s="40">
        <f t="shared" si="105"/>
        <v>0.28579997936454365</v>
      </c>
      <c r="N223" s="40">
        <f t="shared" si="105"/>
        <v>1</v>
      </c>
    </row>
    <row r="224" spans="1:14" ht="15.95" customHeight="1" x14ac:dyDescent="0.25">
      <c r="A224" s="29">
        <v>42366</v>
      </c>
      <c r="B224" s="40">
        <f t="shared" ref="B224:N224" si="106">B109/$N109</f>
        <v>0.10582020752865388</v>
      </c>
      <c r="C224" s="40">
        <f t="shared" si="106"/>
        <v>0.2127213040464688</v>
      </c>
      <c r="D224" s="40">
        <f t="shared" si="106"/>
        <v>3.0588358696831623E-2</v>
      </c>
      <c r="E224" s="40">
        <f t="shared" si="106"/>
        <v>2.1269700361499666E-2</v>
      </c>
      <c r="F224" s="40">
        <f t="shared" si="106"/>
        <v>4.6690511223785154E-2</v>
      </c>
      <c r="G224" s="40">
        <f t="shared" si="106"/>
        <v>0.12815887422463032</v>
      </c>
      <c r="H224" s="40">
        <f t="shared" si="106"/>
        <v>0</v>
      </c>
      <c r="I224" s="40">
        <f t="shared" si="106"/>
        <v>8.8989103929720424E-4</v>
      </c>
      <c r="J224" s="40">
        <f t="shared" si="106"/>
        <v>0.15409276301018088</v>
      </c>
      <c r="K224" s="40">
        <f t="shared" si="106"/>
        <v>9.2890064581341585E-4</v>
      </c>
      <c r="L224" s="40">
        <f t="shared" si="106"/>
        <v>0.10262884327488078</v>
      </c>
      <c r="M224" s="40">
        <f t="shared" si="106"/>
        <v>0.19621064594795817</v>
      </c>
      <c r="N224" s="40">
        <f t="shared" si="106"/>
        <v>1</v>
      </c>
    </row>
    <row r="225" spans="1:14" ht="15.95" customHeight="1" x14ac:dyDescent="0.25">
      <c r="A225" s="29">
        <v>42373</v>
      </c>
      <c r="B225" s="40">
        <f t="shared" ref="B225:N225" si="107">B110/$N110</f>
        <v>9.1258664970076356E-2</v>
      </c>
      <c r="C225" s="40">
        <f t="shared" si="107"/>
        <v>0.17200265004601167</v>
      </c>
      <c r="D225" s="40">
        <f t="shared" si="107"/>
        <v>1.9031553980251616E-2</v>
      </c>
      <c r="E225" s="40">
        <f t="shared" si="107"/>
        <v>1.3733412657950445E-2</v>
      </c>
      <c r="F225" s="40">
        <f t="shared" si="107"/>
        <v>3.7448579865039043E-2</v>
      </c>
      <c r="G225" s="40">
        <f t="shared" si="107"/>
        <v>0.20273883029872886</v>
      </c>
      <c r="H225" s="40">
        <f t="shared" si="107"/>
        <v>0</v>
      </c>
      <c r="I225" s="40">
        <f t="shared" si="107"/>
        <v>8.8201598447569117E-4</v>
      </c>
      <c r="J225" s="40">
        <f t="shared" si="107"/>
        <v>8.8631465651519567E-2</v>
      </c>
      <c r="K225" s="40">
        <f t="shared" si="107"/>
        <v>5.1067737141476333E-2</v>
      </c>
      <c r="L225" s="40">
        <f t="shared" si="107"/>
        <v>0.2159735830817674</v>
      </c>
      <c r="M225" s="40">
        <f t="shared" si="107"/>
        <v>0.10723150632270313</v>
      </c>
      <c r="N225" s="40">
        <f t="shared" si="107"/>
        <v>1</v>
      </c>
    </row>
    <row r="226" spans="1:14" ht="15.95" customHeight="1" x14ac:dyDescent="0.25">
      <c r="A226" s="29">
        <v>42380</v>
      </c>
      <c r="B226" s="40">
        <f t="shared" ref="B226:N226" si="108">B111/$N111</f>
        <v>0.12166722223116146</v>
      </c>
      <c r="C226" s="40">
        <f t="shared" si="108"/>
        <v>0.17155745473819042</v>
      </c>
      <c r="D226" s="40">
        <f t="shared" si="108"/>
        <v>1.5970984704534865E-2</v>
      </c>
      <c r="E226" s="40">
        <f t="shared" si="108"/>
        <v>1.3326301727836767E-2</v>
      </c>
      <c r="F226" s="40">
        <f t="shared" si="108"/>
        <v>6.0804826487815343E-2</v>
      </c>
      <c r="G226" s="40">
        <f t="shared" si="108"/>
        <v>0.17706133650413036</v>
      </c>
      <c r="H226" s="40">
        <f t="shared" si="108"/>
        <v>0</v>
      </c>
      <c r="I226" s="40">
        <f t="shared" si="108"/>
        <v>6.6470054976400131E-4</v>
      </c>
      <c r="J226" s="40">
        <f t="shared" si="108"/>
        <v>0.10084280617438558</v>
      </c>
      <c r="K226" s="40">
        <f t="shared" si="108"/>
        <v>1.2820758965347808E-2</v>
      </c>
      <c r="L226" s="40">
        <f t="shared" si="108"/>
        <v>0.22921425066332263</v>
      </c>
      <c r="M226" s="40">
        <f t="shared" si="108"/>
        <v>9.606935725351079E-2</v>
      </c>
      <c r="N226" s="40">
        <f t="shared" si="108"/>
        <v>1</v>
      </c>
    </row>
    <row r="227" spans="1:14" ht="15.95" customHeight="1" x14ac:dyDescent="0.25">
      <c r="A227" s="29">
        <v>42387</v>
      </c>
      <c r="B227" s="40">
        <f t="shared" ref="B227:N227" si="109">B112/$N112</f>
        <v>8.4324608164322343E-2</v>
      </c>
      <c r="C227" s="40">
        <f t="shared" si="109"/>
        <v>0.15808776501906904</v>
      </c>
      <c r="D227" s="40">
        <f t="shared" si="109"/>
        <v>1.2445757050950277E-2</v>
      </c>
      <c r="E227" s="40">
        <f t="shared" si="109"/>
        <v>1.3836940966661056E-2</v>
      </c>
      <c r="F227" s="40">
        <f t="shared" si="109"/>
        <v>7.2728265604506889E-2</v>
      </c>
      <c r="G227" s="40">
        <f t="shared" si="109"/>
        <v>0.21892050786449413</v>
      </c>
      <c r="H227" s="40">
        <f t="shared" si="109"/>
        <v>0</v>
      </c>
      <c r="I227" s="40">
        <f t="shared" si="109"/>
        <v>4.6503528123999368E-4</v>
      </c>
      <c r="J227" s="40">
        <f t="shared" si="109"/>
        <v>0.1119773543352271</v>
      </c>
      <c r="K227" s="40">
        <f t="shared" si="109"/>
        <v>9.8645739863847132E-3</v>
      </c>
      <c r="L227" s="40">
        <f t="shared" si="109"/>
        <v>0.14548824054751247</v>
      </c>
      <c r="M227" s="40">
        <f t="shared" si="109"/>
        <v>0.17186095117963207</v>
      </c>
      <c r="N227" s="40">
        <f t="shared" si="109"/>
        <v>1</v>
      </c>
    </row>
    <row r="228" spans="1:14" ht="15.95" customHeight="1" x14ac:dyDescent="0.25">
      <c r="A228" s="29">
        <v>42394</v>
      </c>
      <c r="B228" s="40">
        <f t="shared" ref="B228:N228" si="110">B113/$N113</f>
        <v>0.25280500653453003</v>
      </c>
      <c r="C228" s="40">
        <f t="shared" si="110"/>
        <v>0.13484374825127224</v>
      </c>
      <c r="D228" s="40">
        <f t="shared" si="110"/>
        <v>8.805898822902003E-3</v>
      </c>
      <c r="E228" s="40">
        <f t="shared" si="110"/>
        <v>1.2128092577589546E-2</v>
      </c>
      <c r="F228" s="40">
        <f t="shared" si="110"/>
        <v>5.3923926423657835E-2</v>
      </c>
      <c r="G228" s="40">
        <f t="shared" si="110"/>
        <v>0.12565942303798849</v>
      </c>
      <c r="H228" s="40">
        <f t="shared" si="110"/>
        <v>0</v>
      </c>
      <c r="I228" s="40">
        <f t="shared" si="110"/>
        <v>1.3366126506334896E-3</v>
      </c>
      <c r="J228" s="40">
        <f t="shared" si="110"/>
        <v>0.10040375029171712</v>
      </c>
      <c r="K228" s="40">
        <f t="shared" si="110"/>
        <v>3.2133614524962992E-3</v>
      </c>
      <c r="L228" s="40">
        <f t="shared" si="110"/>
        <v>0.21128601052797896</v>
      </c>
      <c r="M228" s="40">
        <f t="shared" si="110"/>
        <v>9.5594169429233891E-2</v>
      </c>
      <c r="N228" s="40">
        <f t="shared" si="110"/>
        <v>1</v>
      </c>
    </row>
    <row r="229" spans="1:14" ht="15.95" customHeight="1" x14ac:dyDescent="0.25">
      <c r="A229" s="29">
        <v>42401</v>
      </c>
      <c r="B229" s="40">
        <f t="shared" ref="B229:N229" si="111">B114/$N114</f>
        <v>0.14472432758256748</v>
      </c>
      <c r="C229" s="40">
        <f t="shared" si="111"/>
        <v>0.16325414624913437</v>
      </c>
      <c r="D229" s="40">
        <f t="shared" si="111"/>
        <v>2.1931988626137655E-2</v>
      </c>
      <c r="E229" s="40">
        <f t="shared" si="111"/>
        <v>9.3924247035048047E-3</v>
      </c>
      <c r="F229" s="40">
        <f t="shared" si="111"/>
        <v>4.8598078650232669E-2</v>
      </c>
      <c r="G229" s="40">
        <f t="shared" si="111"/>
        <v>0.15765465962376488</v>
      </c>
      <c r="H229" s="40">
        <f t="shared" si="111"/>
        <v>0</v>
      </c>
      <c r="I229" s="40">
        <f t="shared" si="111"/>
        <v>1.2654104562622001E-3</v>
      </c>
      <c r="J229" s="40">
        <f t="shared" si="111"/>
        <v>0.12829813658478925</v>
      </c>
      <c r="K229" s="40">
        <f t="shared" si="111"/>
        <v>5.0841562944280473E-2</v>
      </c>
      <c r="L229" s="40">
        <f t="shared" si="111"/>
        <v>0.13782434244945049</v>
      </c>
      <c r="M229" s="40">
        <f t="shared" si="111"/>
        <v>0.13621492212987552</v>
      </c>
      <c r="N229" s="40">
        <f t="shared" si="111"/>
        <v>1</v>
      </c>
    </row>
    <row r="230" spans="1:14" ht="15.95" customHeight="1" x14ac:dyDescent="0.25">
      <c r="A230" s="29">
        <v>42408</v>
      </c>
      <c r="B230" s="40">
        <f t="shared" ref="B230:N230" si="112">B115/$N115</f>
        <v>0.14037111101469754</v>
      </c>
      <c r="C230" s="40">
        <f t="shared" si="112"/>
        <v>0.18734931264449772</v>
      </c>
      <c r="D230" s="40">
        <f t="shared" si="112"/>
        <v>1.639627276908226E-2</v>
      </c>
      <c r="E230" s="40">
        <f t="shared" si="112"/>
        <v>1.3265323287387408E-2</v>
      </c>
      <c r="F230" s="40">
        <f t="shared" si="112"/>
        <v>5.2496665133482077E-2</v>
      </c>
      <c r="G230" s="40">
        <f t="shared" si="112"/>
        <v>0.1993260313596249</v>
      </c>
      <c r="H230" s="40">
        <f t="shared" si="112"/>
        <v>0</v>
      </c>
      <c r="I230" s="40">
        <f t="shared" si="112"/>
        <v>2.6407701171179418E-3</v>
      </c>
      <c r="J230" s="40">
        <f t="shared" si="112"/>
        <v>0.11110415177972288</v>
      </c>
      <c r="K230" s="40">
        <f t="shared" si="112"/>
        <v>1.3455337269796315E-2</v>
      </c>
      <c r="L230" s="40">
        <f t="shared" si="112"/>
        <v>0.1481936120733913</v>
      </c>
      <c r="M230" s="40">
        <f t="shared" si="112"/>
        <v>0.11540141255119948</v>
      </c>
      <c r="N230" s="40">
        <f t="shared" si="112"/>
        <v>1</v>
      </c>
    </row>
    <row r="231" spans="1:14" ht="15.95" customHeight="1" x14ac:dyDescent="0.25">
      <c r="A231" s="29">
        <v>42415</v>
      </c>
      <c r="B231" s="40">
        <f t="shared" ref="B231:N231" si="113">B116/$N116</f>
        <v>0.12872544273779032</v>
      </c>
      <c r="C231" s="40">
        <f t="shared" si="113"/>
        <v>0.17814360280284042</v>
      </c>
      <c r="D231" s="40">
        <f t="shared" si="113"/>
        <v>1.0219839327020379E-2</v>
      </c>
      <c r="E231" s="40">
        <f t="shared" si="113"/>
        <v>1.0295543217644323E-2</v>
      </c>
      <c r="F231" s="40">
        <f t="shared" si="113"/>
        <v>7.0121351352290848E-2</v>
      </c>
      <c r="G231" s="40">
        <f t="shared" si="113"/>
        <v>0.17819013205534323</v>
      </c>
      <c r="H231" s="40">
        <f t="shared" si="113"/>
        <v>0</v>
      </c>
      <c r="I231" s="40">
        <f t="shared" si="113"/>
        <v>3.9261095706562294E-3</v>
      </c>
      <c r="J231" s="40">
        <f t="shared" si="113"/>
        <v>0.17384441369432474</v>
      </c>
      <c r="K231" s="40">
        <f t="shared" si="113"/>
        <v>6.6955898868400754E-3</v>
      </c>
      <c r="L231" s="40">
        <f t="shared" si="113"/>
        <v>0.1628721967886376</v>
      </c>
      <c r="M231" s="40">
        <f t="shared" si="113"/>
        <v>7.6965778566611659E-2</v>
      </c>
      <c r="N231" s="40">
        <f t="shared" si="113"/>
        <v>1</v>
      </c>
    </row>
    <row r="232" spans="1:14" ht="15.95" customHeight="1" x14ac:dyDescent="0.25">
      <c r="A232" s="29">
        <v>42422</v>
      </c>
      <c r="B232" s="40">
        <f t="shared" ref="B232:N232" si="114">B117/$N117</f>
        <v>0.13772827210185962</v>
      </c>
      <c r="C232" s="40">
        <f t="shared" si="114"/>
        <v>0.1365331030813032</v>
      </c>
      <c r="D232" s="40">
        <f t="shared" si="114"/>
        <v>1.7075966468323826E-2</v>
      </c>
      <c r="E232" s="40">
        <f t="shared" si="114"/>
        <v>1.4899938690274006E-2</v>
      </c>
      <c r="F232" s="40">
        <f t="shared" si="114"/>
        <v>6.485830177766129E-2</v>
      </c>
      <c r="G232" s="40">
        <f t="shared" si="114"/>
        <v>0.13606756845692111</v>
      </c>
      <c r="H232" s="40">
        <f t="shared" si="114"/>
        <v>0</v>
      </c>
      <c r="I232" s="40">
        <f t="shared" si="114"/>
        <v>2.1836290556965909E-3</v>
      </c>
      <c r="J232" s="40">
        <f t="shared" si="114"/>
        <v>0.12876017637807954</v>
      </c>
      <c r="K232" s="40">
        <f t="shared" si="114"/>
        <v>5.2270563360073824E-3</v>
      </c>
      <c r="L232" s="40">
        <f t="shared" si="114"/>
        <v>0.12395264276008773</v>
      </c>
      <c r="M232" s="40">
        <f t="shared" si="114"/>
        <v>0.23271334489378573</v>
      </c>
      <c r="N232" s="40">
        <f t="shared" si="114"/>
        <v>1</v>
      </c>
    </row>
  </sheetData>
  <phoneticPr fontId="21" type="noConversion"/>
  <pageMargins left="0.7" right="0.7" top="0.75" bottom="0.75" header="0.3" footer="0.3"/>
  <pageSetup orientation="landscape" r:id="rId1"/>
  <headerFooter>
    <oddHeader>&amp;C&amp;"Calibri,Regular"&amp;K000000IRS: Volume per SEF
(in millions notional USD, excluding FRAs)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P117"/>
  <sheetViews>
    <sheetView zoomScalePageLayoutView="80" workbookViewId="0">
      <pane xSplit="1" ySplit="5" topLeftCell="B6" activePane="bottomRight" state="frozen"/>
      <selection activeCell="K35" sqref="K35"/>
      <selection pane="topRight" activeCell="K35" sqref="K35"/>
      <selection pane="bottomLeft" activeCell="K35" sqref="K35"/>
      <selection pane="bottomRight" sqref="A1:XFD1048576"/>
    </sheetView>
  </sheetViews>
  <sheetFormatPr defaultColWidth="8.85546875" defaultRowHeight="15.95" customHeight="1" x14ac:dyDescent="0.25"/>
  <cols>
    <col min="1" max="1" width="8.85546875" style="6"/>
    <col min="2" max="3" width="14.28515625" style="9" bestFit="1" customWidth="1"/>
    <col min="4" max="9" width="13" style="9" customWidth="1"/>
    <col min="10" max="13" width="13" style="6" customWidth="1"/>
    <col min="14" max="14" width="13.28515625" style="6" bestFit="1" customWidth="1"/>
    <col min="15" max="15" width="12" style="6" customWidth="1"/>
    <col min="16" max="16384" width="8.85546875" style="6"/>
  </cols>
  <sheetData>
    <row r="1" spans="1:14" ht="15.95" customHeight="1" x14ac:dyDescent="0.35">
      <c r="D1" s="49"/>
      <c r="E1" s="49" t="s">
        <v>69</v>
      </c>
      <c r="F1" s="58"/>
    </row>
    <row r="2" spans="1:14" ht="15.95" customHeight="1" x14ac:dyDescent="0.35">
      <c r="D2" s="49"/>
      <c r="E2" s="51" t="s">
        <v>90</v>
      </c>
      <c r="F2" s="58"/>
    </row>
    <row r="4" spans="1:14" ht="15.95" customHeight="1" x14ac:dyDescent="0.25">
      <c r="A4" s="6" t="s">
        <v>78</v>
      </c>
    </row>
    <row r="5" spans="1:14" ht="15.95" customHeight="1" x14ac:dyDescent="0.25">
      <c r="B5" s="18" t="s">
        <v>12</v>
      </c>
      <c r="C5" s="18" t="s">
        <v>13</v>
      </c>
      <c r="D5" s="18" t="s">
        <v>14</v>
      </c>
      <c r="E5" s="18" t="s">
        <v>62</v>
      </c>
      <c r="F5" s="18" t="s">
        <v>60</v>
      </c>
      <c r="G5" s="18" t="s">
        <v>38</v>
      </c>
      <c r="H5" s="18" t="s">
        <v>61</v>
      </c>
      <c r="I5" s="18" t="s">
        <v>63</v>
      </c>
      <c r="J5" s="18" t="s">
        <v>102</v>
      </c>
      <c r="K5" s="18" t="s">
        <v>24</v>
      </c>
      <c r="L5" s="18" t="s">
        <v>64</v>
      </c>
      <c r="M5" s="18" t="s">
        <v>98</v>
      </c>
      <c r="N5" s="18"/>
    </row>
    <row r="6" spans="1:14" ht="15.95" customHeight="1" x14ac:dyDescent="0.25">
      <c r="A6" s="29">
        <v>41645</v>
      </c>
      <c r="B6" s="41">
        <v>1918030.9015260001</v>
      </c>
      <c r="C6" s="41">
        <v>604655.56008081906</v>
      </c>
      <c r="D6" s="41">
        <v>50949.121277176841</v>
      </c>
      <c r="E6" s="41">
        <v>6917.1080581999959</v>
      </c>
      <c r="F6" s="41">
        <v>20407.860747500003</v>
      </c>
      <c r="G6" s="41">
        <v>19630.359388154448</v>
      </c>
      <c r="H6" s="41">
        <v>18739.173428599996</v>
      </c>
      <c r="I6" s="41">
        <v>3518.3360999999995</v>
      </c>
      <c r="J6" s="41">
        <v>292.57799999999997</v>
      </c>
      <c r="K6" s="41">
        <v>0</v>
      </c>
      <c r="L6" s="41">
        <v>2162.4599520000002</v>
      </c>
      <c r="M6" s="41">
        <v>4708.1921399999983</v>
      </c>
      <c r="N6" s="23"/>
    </row>
    <row r="7" spans="1:14" ht="15.95" customHeight="1" x14ac:dyDescent="0.25">
      <c r="A7" s="29">
        <v>41652</v>
      </c>
      <c r="B7" s="41">
        <v>1146800.8986</v>
      </c>
      <c r="C7" s="41">
        <v>443996.74916619959</v>
      </c>
      <c r="D7" s="41">
        <v>38611.529380000036</v>
      </c>
      <c r="E7" s="41">
        <v>16227.06481199999</v>
      </c>
      <c r="F7" s="41">
        <v>39966.640467500009</v>
      </c>
      <c r="G7" s="41">
        <v>18986.079478471023</v>
      </c>
      <c r="H7" s="41">
        <v>71844.119974999994</v>
      </c>
      <c r="I7" s="41">
        <v>4863.666400000001</v>
      </c>
      <c r="J7" s="41">
        <v>9646.9331079999993</v>
      </c>
      <c r="K7" s="41">
        <v>0</v>
      </c>
      <c r="L7" s="41">
        <v>4772.194208500001</v>
      </c>
      <c r="M7" s="41">
        <v>1329.6560599999998</v>
      </c>
      <c r="N7" s="23"/>
    </row>
    <row r="8" spans="1:14" ht="15.95" customHeight="1" x14ac:dyDescent="0.25">
      <c r="A8" s="29">
        <v>41659</v>
      </c>
      <c r="B8" s="41">
        <v>1143263.5269999998</v>
      </c>
      <c r="C8" s="41">
        <v>852493.8327658003</v>
      </c>
      <c r="D8" s="41">
        <v>62208.601488999942</v>
      </c>
      <c r="E8" s="41">
        <v>41596.257332799971</v>
      </c>
      <c r="F8" s="41">
        <v>17774.538269999997</v>
      </c>
      <c r="G8" s="41">
        <v>11199.023377895235</v>
      </c>
      <c r="H8" s="41">
        <v>56007.541218999962</v>
      </c>
      <c r="I8" s="41">
        <v>13695.2919</v>
      </c>
      <c r="J8" s="41">
        <v>4535.4891150000003</v>
      </c>
      <c r="K8" s="41">
        <v>123.74100000000001</v>
      </c>
      <c r="L8" s="41">
        <v>3623.0314296000006</v>
      </c>
      <c r="M8" s="41">
        <v>17203.075870000001</v>
      </c>
      <c r="N8" s="23"/>
    </row>
    <row r="9" spans="1:14" ht="15.95" customHeight="1" x14ac:dyDescent="0.25">
      <c r="A9" s="29">
        <v>41666</v>
      </c>
      <c r="B9" s="41">
        <v>1239748.5229499994</v>
      </c>
      <c r="C9" s="41">
        <v>839258.33423633908</v>
      </c>
      <c r="D9" s="41">
        <v>67797.752546000047</v>
      </c>
      <c r="E9" s="41">
        <v>27994.666533800006</v>
      </c>
      <c r="F9" s="41">
        <v>20884.991695000008</v>
      </c>
      <c r="G9" s="41">
        <v>30555.281957467214</v>
      </c>
      <c r="H9" s="41">
        <v>35335.708775000006</v>
      </c>
      <c r="I9" s="41">
        <v>6136.2691024999995</v>
      </c>
      <c r="J9" s="41">
        <v>1800.8999099999999</v>
      </c>
      <c r="K9" s="41">
        <v>0</v>
      </c>
      <c r="L9" s="41">
        <v>4466.3063419999999</v>
      </c>
      <c r="M9" s="41">
        <v>2315.6953000000003</v>
      </c>
      <c r="N9" s="23"/>
    </row>
    <row r="10" spans="1:14" ht="15.95" customHeight="1" x14ac:dyDescent="0.25">
      <c r="A10" s="29">
        <v>41673</v>
      </c>
      <c r="B10" s="41">
        <v>1244513.831</v>
      </c>
      <c r="C10" s="41">
        <v>470678.27347580052</v>
      </c>
      <c r="D10" s="41">
        <v>60685.342156999955</v>
      </c>
      <c r="E10" s="41">
        <v>23345.905415000012</v>
      </c>
      <c r="F10" s="41">
        <v>10376.316969999998</v>
      </c>
      <c r="G10" s="41">
        <v>16907.698953996241</v>
      </c>
      <c r="H10" s="41">
        <v>47590.281375000028</v>
      </c>
      <c r="I10" s="41">
        <v>1223.8103224999998</v>
      </c>
      <c r="J10" s="41">
        <v>344.75121999999993</v>
      </c>
      <c r="K10" s="41">
        <v>0</v>
      </c>
      <c r="L10" s="41">
        <v>2769.4552200000003</v>
      </c>
      <c r="M10" s="41">
        <v>1198.8396099999998</v>
      </c>
      <c r="N10" s="23"/>
    </row>
    <row r="11" spans="1:14" ht="15.95" customHeight="1" x14ac:dyDescent="0.25">
      <c r="A11" s="29">
        <v>41680</v>
      </c>
      <c r="B11" s="41">
        <v>863762.03609999968</v>
      </c>
      <c r="C11" s="41">
        <v>294248.86313099985</v>
      </c>
      <c r="D11" s="41">
        <v>78105.062300400037</v>
      </c>
      <c r="E11" s="41">
        <v>13051.743006899993</v>
      </c>
      <c r="F11" s="41">
        <v>19411.438534999998</v>
      </c>
      <c r="G11" s="41">
        <v>10319.0697282</v>
      </c>
      <c r="H11" s="41">
        <v>25697.188310000005</v>
      </c>
      <c r="I11" s="41">
        <v>2456.8346000000006</v>
      </c>
      <c r="J11" s="41">
        <v>7627.1739900000002</v>
      </c>
      <c r="K11" s="41">
        <v>124.72499999999999</v>
      </c>
      <c r="L11" s="41">
        <v>1557.4089799999999</v>
      </c>
      <c r="M11" s="41">
        <v>941.55473999999992</v>
      </c>
      <c r="N11" s="23"/>
    </row>
    <row r="12" spans="1:14" ht="15.95" customHeight="1" x14ac:dyDescent="0.25">
      <c r="A12" s="29">
        <v>41687</v>
      </c>
      <c r="B12" s="41">
        <v>528561.69104999967</v>
      </c>
      <c r="C12" s="41">
        <v>92872.511490400138</v>
      </c>
      <c r="D12" s="41">
        <v>32224.916272399991</v>
      </c>
      <c r="E12" s="41">
        <v>16703.045572899999</v>
      </c>
      <c r="F12" s="41">
        <v>21915.062839999995</v>
      </c>
      <c r="G12" s="41">
        <v>10451.501803099991</v>
      </c>
      <c r="H12" s="41">
        <v>19569.478980000011</v>
      </c>
      <c r="I12" s="41">
        <v>7666.478799999998</v>
      </c>
      <c r="J12" s="41">
        <v>2310.0553440000003</v>
      </c>
      <c r="K12" s="41">
        <v>0</v>
      </c>
      <c r="L12" s="41">
        <v>1246.485492</v>
      </c>
      <c r="M12" s="41">
        <v>408.8648</v>
      </c>
      <c r="N12" s="23"/>
    </row>
    <row r="13" spans="1:14" ht="15.95" customHeight="1" x14ac:dyDescent="0.25">
      <c r="A13" s="29">
        <v>41694</v>
      </c>
      <c r="B13" s="41">
        <v>1174201.257</v>
      </c>
      <c r="C13" s="41">
        <v>162166.79235969996</v>
      </c>
      <c r="D13" s="41">
        <v>10918.376714999997</v>
      </c>
      <c r="E13" s="41">
        <v>18283.037703681508</v>
      </c>
      <c r="F13" s="41">
        <v>43128.489909999989</v>
      </c>
      <c r="G13" s="41">
        <v>10836.075136880889</v>
      </c>
      <c r="H13" s="41">
        <v>35062.185071350017</v>
      </c>
      <c r="I13" s="41">
        <v>2691.7497750000002</v>
      </c>
      <c r="J13" s="41">
        <v>21629.025280000009</v>
      </c>
      <c r="K13" s="41">
        <v>1512.6835000000001</v>
      </c>
      <c r="L13" s="41">
        <v>1049.8107750000001</v>
      </c>
      <c r="M13" s="41">
        <v>680.73810000000014</v>
      </c>
      <c r="N13" s="23"/>
    </row>
    <row r="14" spans="1:14" ht="15.95" customHeight="1" x14ac:dyDescent="0.25">
      <c r="A14" s="29">
        <v>41701</v>
      </c>
      <c r="B14" s="41">
        <v>794807.3456499991</v>
      </c>
      <c r="C14" s="41">
        <v>447256.39896598301</v>
      </c>
      <c r="D14" s="41">
        <v>31378.464594999998</v>
      </c>
      <c r="E14" s="41">
        <v>24243.80852124752</v>
      </c>
      <c r="F14" s="41">
        <v>27282.980472499989</v>
      </c>
      <c r="G14" s="41">
        <v>14584.3522369887</v>
      </c>
      <c r="H14" s="41">
        <v>32509.492711976003</v>
      </c>
      <c r="I14" s="41">
        <v>7618.0312000000004</v>
      </c>
      <c r="J14" s="41">
        <v>683.03343999999993</v>
      </c>
      <c r="K14" s="41">
        <v>427.39</v>
      </c>
      <c r="L14" s="41">
        <v>4480.8712950000008</v>
      </c>
      <c r="M14" s="41">
        <v>3872.2608500000001</v>
      </c>
      <c r="N14" s="23"/>
    </row>
    <row r="15" spans="1:14" ht="15.95" customHeight="1" x14ac:dyDescent="0.25">
      <c r="A15" s="29">
        <v>41708</v>
      </c>
      <c r="B15" s="41">
        <v>1032758.2301649998</v>
      </c>
      <c r="C15" s="41">
        <v>459252.68120675057</v>
      </c>
      <c r="D15" s="41">
        <v>135309.62763430004</v>
      </c>
      <c r="E15" s="41">
        <v>32521.490784700014</v>
      </c>
      <c r="F15" s="41">
        <v>16228.999692499992</v>
      </c>
      <c r="G15" s="41">
        <v>10177.838730378653</v>
      </c>
      <c r="H15" s="41">
        <v>17794.601305069998</v>
      </c>
      <c r="I15" s="41">
        <v>6538.7698250000021</v>
      </c>
      <c r="J15" s="41">
        <v>10420.483753999999</v>
      </c>
      <c r="K15" s="41">
        <v>1955.5092</v>
      </c>
      <c r="L15" s="41">
        <v>859.5473999999997</v>
      </c>
      <c r="M15" s="41">
        <v>648.25536</v>
      </c>
      <c r="N15" s="23"/>
    </row>
    <row r="16" spans="1:14" ht="15.95" customHeight="1" x14ac:dyDescent="0.25">
      <c r="A16" s="29">
        <v>41715</v>
      </c>
      <c r="B16" s="41">
        <v>844966.11836099939</v>
      </c>
      <c r="C16" s="41">
        <v>425972.65648079902</v>
      </c>
      <c r="D16" s="41">
        <v>24394.711626050008</v>
      </c>
      <c r="E16" s="41">
        <v>9574.2145353999986</v>
      </c>
      <c r="F16" s="41">
        <v>17117.984535</v>
      </c>
      <c r="G16" s="41">
        <v>17041.984941466861</v>
      </c>
      <c r="H16" s="41">
        <v>33275.028215999992</v>
      </c>
      <c r="I16" s="41">
        <v>9137.098899999999</v>
      </c>
      <c r="J16" s="41">
        <v>1510.957085</v>
      </c>
      <c r="K16" s="41">
        <v>837.15449999999998</v>
      </c>
      <c r="L16" s="41">
        <v>4466.2159199999996</v>
      </c>
      <c r="M16" s="41">
        <v>955.40188000000001</v>
      </c>
      <c r="N16" s="23"/>
    </row>
    <row r="17" spans="1:14" ht="15.95" customHeight="1" x14ac:dyDescent="0.25">
      <c r="A17" s="29">
        <v>41722</v>
      </c>
      <c r="B17" s="41">
        <v>1081516.0658</v>
      </c>
      <c r="C17" s="41">
        <v>391988.12000569998</v>
      </c>
      <c r="D17" s="41">
        <v>113200.72485335004</v>
      </c>
      <c r="E17" s="41">
        <v>64578.345158800024</v>
      </c>
      <c r="F17" s="41">
        <v>19799.563644999995</v>
      </c>
      <c r="G17" s="41">
        <v>12631.66354</v>
      </c>
      <c r="H17" s="41">
        <v>16840.066873675001</v>
      </c>
      <c r="I17" s="41">
        <v>5945.3834499999994</v>
      </c>
      <c r="J17" s="41">
        <v>10626.60374</v>
      </c>
      <c r="K17" s="41">
        <v>4394.3999999999996</v>
      </c>
      <c r="L17" s="41">
        <v>1348.725445</v>
      </c>
      <c r="M17" s="41">
        <v>350.06800000000004</v>
      </c>
      <c r="N17" s="23"/>
    </row>
    <row r="18" spans="1:14" ht="15.95" customHeight="1" x14ac:dyDescent="0.25">
      <c r="A18" s="29">
        <v>41729</v>
      </c>
      <c r="B18" s="41">
        <v>1179677.6995000003</v>
      </c>
      <c r="C18" s="41">
        <v>365452.23137439962</v>
      </c>
      <c r="D18" s="41">
        <v>69289.905887100002</v>
      </c>
      <c r="E18" s="41">
        <v>35364.143151699987</v>
      </c>
      <c r="F18" s="41">
        <v>45423.077305000013</v>
      </c>
      <c r="G18" s="41">
        <v>19679.044766365732</v>
      </c>
      <c r="H18" s="41">
        <v>45886.51284392002</v>
      </c>
      <c r="I18" s="41">
        <v>3610.807425</v>
      </c>
      <c r="J18" s="41">
        <v>3205.3986800000002</v>
      </c>
      <c r="K18" s="41">
        <v>19194.369349999997</v>
      </c>
      <c r="L18" s="41">
        <v>5987.3019909000004</v>
      </c>
      <c r="M18" s="41">
        <v>732.73123999999984</v>
      </c>
      <c r="N18" s="23"/>
    </row>
    <row r="19" spans="1:14" ht="15.95" customHeight="1" x14ac:dyDescent="0.25">
      <c r="A19" s="29">
        <v>41736</v>
      </c>
      <c r="B19" s="41">
        <v>830047.60439499945</v>
      </c>
      <c r="C19" s="41">
        <v>359820.99553211883</v>
      </c>
      <c r="D19" s="41">
        <v>106152.89594694997</v>
      </c>
      <c r="E19" s="41">
        <v>16074.501275699991</v>
      </c>
      <c r="F19" s="41">
        <v>34123.948429999989</v>
      </c>
      <c r="G19" s="41">
        <v>11300.384689756729</v>
      </c>
      <c r="H19" s="41">
        <v>15441.110950000006</v>
      </c>
      <c r="I19" s="41">
        <v>3694.2820999999999</v>
      </c>
      <c r="J19" s="41">
        <v>2665.72228</v>
      </c>
      <c r="K19" s="41">
        <v>2233.2083600000001</v>
      </c>
      <c r="L19" s="41">
        <v>77.123900000000006</v>
      </c>
      <c r="M19" s="41">
        <v>443.08399999999995</v>
      </c>
      <c r="N19" s="23"/>
    </row>
    <row r="20" spans="1:14" ht="15.95" customHeight="1" x14ac:dyDescent="0.25">
      <c r="A20" s="29">
        <v>41743</v>
      </c>
      <c r="B20" s="41">
        <v>789725.3815390002</v>
      </c>
      <c r="C20" s="41">
        <v>323156.01030669996</v>
      </c>
      <c r="D20" s="41">
        <v>94156.078522900018</v>
      </c>
      <c r="E20" s="41">
        <v>32750.209892127496</v>
      </c>
      <c r="F20" s="41">
        <v>27434.064149999995</v>
      </c>
      <c r="G20" s="41">
        <v>5150.7883419999998</v>
      </c>
      <c r="H20" s="41">
        <v>8817.6564631954989</v>
      </c>
      <c r="I20" s="41">
        <v>4184.5518000000002</v>
      </c>
      <c r="J20" s="41">
        <v>1149.2192199999997</v>
      </c>
      <c r="K20" s="41">
        <v>3414.1885000000002</v>
      </c>
      <c r="L20" s="41">
        <v>67.37</v>
      </c>
      <c r="M20" s="41">
        <v>603.55859999999996</v>
      </c>
      <c r="N20" s="23"/>
    </row>
    <row r="21" spans="1:14" ht="15.95" customHeight="1" x14ac:dyDescent="0.25">
      <c r="A21" s="29">
        <v>41750</v>
      </c>
      <c r="B21" s="41">
        <v>770936.01829999988</v>
      </c>
      <c r="C21" s="41">
        <v>239251.56206599998</v>
      </c>
      <c r="D21" s="41">
        <v>27056.752807600005</v>
      </c>
      <c r="E21" s="41">
        <v>28651.211252100009</v>
      </c>
      <c r="F21" s="41">
        <v>14782.507829999999</v>
      </c>
      <c r="G21" s="41">
        <v>14675.251750110396</v>
      </c>
      <c r="H21" s="41">
        <v>11277.171329999997</v>
      </c>
      <c r="I21" s="41">
        <v>4205.3411250000017</v>
      </c>
      <c r="J21" s="41">
        <v>448.11350000000004</v>
      </c>
      <c r="K21" s="41">
        <v>80.150400000000005</v>
      </c>
      <c r="L21" s="41">
        <v>848.96003999999994</v>
      </c>
      <c r="M21" s="41">
        <v>22.706</v>
      </c>
      <c r="N21" s="23"/>
    </row>
    <row r="22" spans="1:14" ht="15.95" customHeight="1" x14ac:dyDescent="0.25">
      <c r="A22" s="29">
        <v>41757</v>
      </c>
      <c r="B22" s="41">
        <v>744423.69102300017</v>
      </c>
      <c r="C22" s="41">
        <v>133054.42232297454</v>
      </c>
      <c r="D22" s="41">
        <v>184900.89024893977</v>
      </c>
      <c r="E22" s="41">
        <v>19067.156727144513</v>
      </c>
      <c r="F22" s="41">
        <v>30734.333910486705</v>
      </c>
      <c r="G22" s="41">
        <v>8980.045613741373</v>
      </c>
      <c r="H22" s="41">
        <v>10664.150763150254</v>
      </c>
      <c r="I22" s="41">
        <v>6734.174559862975</v>
      </c>
      <c r="J22" s="41">
        <v>8910.3125490000002</v>
      </c>
      <c r="K22" s="41">
        <v>44.753</v>
      </c>
      <c r="L22" s="41">
        <v>220.88368279999997</v>
      </c>
      <c r="M22" s="41">
        <v>2601.48416419983</v>
      </c>
      <c r="N22" s="23"/>
    </row>
    <row r="23" spans="1:14" ht="15.95" customHeight="1" x14ac:dyDescent="0.25">
      <c r="A23" s="29">
        <v>41764</v>
      </c>
      <c r="B23" s="41">
        <v>674557.0448199996</v>
      </c>
      <c r="C23" s="41">
        <v>370382.5017484994</v>
      </c>
      <c r="D23" s="41">
        <v>166459.10667730856</v>
      </c>
      <c r="E23" s="41">
        <v>9457.8169733894301</v>
      </c>
      <c r="F23" s="41">
        <v>18089.984592183031</v>
      </c>
      <c r="G23" s="41">
        <v>17764.031944580849</v>
      </c>
      <c r="H23" s="41">
        <v>29843.843146858217</v>
      </c>
      <c r="I23" s="41">
        <v>7279.5906970087271</v>
      </c>
      <c r="J23" s="41">
        <v>503.6822922376</v>
      </c>
      <c r="K23" s="41">
        <v>225.99380775</v>
      </c>
      <c r="L23" s="41">
        <v>1437.2315955814997</v>
      </c>
      <c r="M23" s="41">
        <v>298.49911202999999</v>
      </c>
      <c r="N23" s="23"/>
    </row>
    <row r="24" spans="1:14" ht="15.95" customHeight="1" x14ac:dyDescent="0.25">
      <c r="A24" s="29">
        <v>41771</v>
      </c>
      <c r="B24" s="41">
        <v>1220869.7096500003</v>
      </c>
      <c r="C24" s="41">
        <v>453313.34966693015</v>
      </c>
      <c r="D24" s="41">
        <v>108110.6807987614</v>
      </c>
      <c r="E24" s="41">
        <v>34549.12237232527</v>
      </c>
      <c r="F24" s="41">
        <v>22139.191550517313</v>
      </c>
      <c r="G24" s="41">
        <v>14060.713533662505</v>
      </c>
      <c r="H24" s="41">
        <v>26822.404330021516</v>
      </c>
      <c r="I24" s="41">
        <v>4554.2287198845497</v>
      </c>
      <c r="J24" s="41">
        <v>2218.2553424048438</v>
      </c>
      <c r="K24" s="41">
        <v>3217.1480303899998</v>
      </c>
      <c r="L24" s="41">
        <v>4230.5502729114005</v>
      </c>
      <c r="M24" s="41">
        <v>922.5323758088399</v>
      </c>
      <c r="N24" s="23"/>
    </row>
    <row r="25" spans="1:14" ht="15.95" customHeight="1" x14ac:dyDescent="0.25">
      <c r="A25" s="29">
        <v>41778</v>
      </c>
      <c r="B25" s="41">
        <v>1175701.9866999998</v>
      </c>
      <c r="C25" s="41">
        <v>463029.95731973916</v>
      </c>
      <c r="D25" s="41">
        <v>41245.17541877558</v>
      </c>
      <c r="E25" s="41">
        <v>20008.625411287652</v>
      </c>
      <c r="F25" s="41">
        <v>37463.040379841441</v>
      </c>
      <c r="G25" s="41">
        <v>19103.262048681499</v>
      </c>
      <c r="H25" s="41">
        <v>7152.14162186465</v>
      </c>
      <c r="I25" s="41">
        <v>7104.1996370143243</v>
      </c>
      <c r="J25" s="41">
        <v>9116.9591974080031</v>
      </c>
      <c r="K25" s="41">
        <v>4297.027046780001</v>
      </c>
      <c r="L25" s="41">
        <v>2087.5355867173994</v>
      </c>
      <c r="M25" s="41">
        <v>8318.9984523299954</v>
      </c>
      <c r="N25" s="23"/>
    </row>
    <row r="26" spans="1:14" ht="15.95" customHeight="1" x14ac:dyDescent="0.25">
      <c r="A26" s="29">
        <v>41785</v>
      </c>
      <c r="B26" s="41">
        <v>864648.30444999994</v>
      </c>
      <c r="C26" s="41">
        <v>432736.05578931235</v>
      </c>
      <c r="D26" s="41">
        <v>14794.303513807119</v>
      </c>
      <c r="E26" s="41">
        <v>17509.361698809633</v>
      </c>
      <c r="F26" s="41">
        <v>38835.371179379486</v>
      </c>
      <c r="G26" s="41">
        <v>12337.469097999998</v>
      </c>
      <c r="H26" s="41">
        <v>13634.381812284199</v>
      </c>
      <c r="I26" s="41">
        <v>8670.9010508855263</v>
      </c>
      <c r="J26" s="41">
        <v>144.96694249999999</v>
      </c>
      <c r="K26" s="41">
        <v>2802.6829547479992</v>
      </c>
      <c r="L26" s="41">
        <v>4449.8426067518012</v>
      </c>
      <c r="M26" s="41">
        <v>1488.021845300304</v>
      </c>
      <c r="N26" s="23"/>
    </row>
    <row r="27" spans="1:14" ht="15.95" customHeight="1" x14ac:dyDescent="0.25">
      <c r="A27" s="29">
        <v>41792</v>
      </c>
      <c r="B27" s="41">
        <v>1299544.8540500002</v>
      </c>
      <c r="C27" s="41">
        <v>548136.35551727552</v>
      </c>
      <c r="D27" s="41">
        <v>161389.04758544322</v>
      </c>
      <c r="E27" s="41">
        <v>23816.957372235265</v>
      </c>
      <c r="F27" s="41">
        <v>34187.735946878893</v>
      </c>
      <c r="G27" s="41">
        <v>20742.169413250122</v>
      </c>
      <c r="H27" s="41">
        <v>19376.341695912124</v>
      </c>
      <c r="I27" s="41">
        <v>3359.4649758200003</v>
      </c>
      <c r="J27" s="41">
        <v>1264.0525582339999</v>
      </c>
      <c r="K27" s="41">
        <v>444.7112712</v>
      </c>
      <c r="L27" s="41">
        <v>996.12044854949988</v>
      </c>
      <c r="M27" s="41">
        <v>1291.5193661029839</v>
      </c>
      <c r="N27" s="23"/>
    </row>
    <row r="28" spans="1:14" ht="15.95" customHeight="1" x14ac:dyDescent="0.25">
      <c r="A28" s="29">
        <v>41799</v>
      </c>
      <c r="B28" s="41">
        <v>1247801.7604599998</v>
      </c>
      <c r="C28" s="41">
        <v>550247.75105600466</v>
      </c>
      <c r="D28" s="41">
        <v>191982.08401683337</v>
      </c>
      <c r="E28" s="41">
        <v>34095.410843293015</v>
      </c>
      <c r="F28" s="41">
        <v>19143.143020538533</v>
      </c>
      <c r="G28" s="41">
        <v>29298.335824331694</v>
      </c>
      <c r="H28" s="41">
        <v>10724.527309017498</v>
      </c>
      <c r="I28" s="41">
        <v>9795.0977369445754</v>
      </c>
      <c r="J28" s="41">
        <v>958.13907720380007</v>
      </c>
      <c r="K28" s="41">
        <v>268.04081436999996</v>
      </c>
      <c r="L28" s="41">
        <v>580.58484854149992</v>
      </c>
      <c r="M28" s="41">
        <v>1146.5637053170969</v>
      </c>
      <c r="N28" s="23"/>
    </row>
    <row r="29" spans="1:14" ht="15.95" customHeight="1" x14ac:dyDescent="0.25">
      <c r="A29" s="29">
        <v>41806</v>
      </c>
      <c r="B29" s="41">
        <v>1318717.7284099991</v>
      </c>
      <c r="C29" s="41">
        <v>348168.14805248374</v>
      </c>
      <c r="D29" s="41">
        <v>95262.567176317389</v>
      </c>
      <c r="E29" s="41">
        <v>21742.551296766444</v>
      </c>
      <c r="F29" s="41">
        <v>35163.558514670964</v>
      </c>
      <c r="G29" s="41">
        <v>21901.483266816009</v>
      </c>
      <c r="H29" s="41">
        <v>15042.242142061772</v>
      </c>
      <c r="I29" s="41">
        <v>3562.9295396551497</v>
      </c>
      <c r="J29" s="41">
        <v>6109.43957305</v>
      </c>
      <c r="K29" s="41">
        <v>134.52613170000001</v>
      </c>
      <c r="L29" s="41">
        <v>1287.6249601449999</v>
      </c>
      <c r="M29" s="41">
        <v>3283.9095085190006</v>
      </c>
      <c r="N29" s="23"/>
    </row>
    <row r="30" spans="1:14" ht="15.95" customHeight="1" x14ac:dyDescent="0.25">
      <c r="A30" s="29">
        <v>41813</v>
      </c>
      <c r="B30" s="41">
        <v>1452857.7978810002</v>
      </c>
      <c r="C30" s="41">
        <v>398437.59995097248</v>
      </c>
      <c r="D30" s="41">
        <v>96222.238787988899</v>
      </c>
      <c r="E30" s="41">
        <v>18132.978622505289</v>
      </c>
      <c r="F30" s="41">
        <v>16153.491075254118</v>
      </c>
      <c r="G30" s="41">
        <v>14509.416818287098</v>
      </c>
      <c r="H30" s="41">
        <v>30395.810211693592</v>
      </c>
      <c r="I30" s="41">
        <v>5958.2100004717495</v>
      </c>
      <c r="J30" s="41">
        <v>1672.9441038319999</v>
      </c>
      <c r="K30" s="41">
        <v>2503.2402355342601</v>
      </c>
      <c r="L30" s="41">
        <v>7882.410381900002</v>
      </c>
      <c r="M30" s="41">
        <v>606.1685369999999</v>
      </c>
      <c r="N30" s="23"/>
    </row>
    <row r="31" spans="1:14" ht="15.95" customHeight="1" x14ac:dyDescent="0.25">
      <c r="A31" s="29">
        <v>41820</v>
      </c>
      <c r="B31" s="41">
        <v>813454.42342100025</v>
      </c>
      <c r="C31" s="41">
        <v>348378.56348073966</v>
      </c>
      <c r="D31" s="41">
        <v>93125.974830020132</v>
      </c>
      <c r="E31" s="41">
        <v>28297.48267394038</v>
      </c>
      <c r="F31" s="41">
        <v>28343.005620873162</v>
      </c>
      <c r="G31" s="41">
        <v>14825.453080064004</v>
      </c>
      <c r="H31" s="41">
        <v>3469.91578325405</v>
      </c>
      <c r="I31" s="41">
        <v>9233.067126281152</v>
      </c>
      <c r="J31" s="41">
        <v>10400.870099325002</v>
      </c>
      <c r="K31" s="41">
        <v>0</v>
      </c>
      <c r="L31" s="41">
        <v>2319.8927744540001</v>
      </c>
      <c r="M31" s="41">
        <v>765.89769419999993</v>
      </c>
      <c r="N31" s="23"/>
    </row>
    <row r="32" spans="1:14" ht="15.95" customHeight="1" x14ac:dyDescent="0.25">
      <c r="A32" s="29">
        <v>41827</v>
      </c>
      <c r="B32" s="41">
        <v>1119068.4676709995</v>
      </c>
      <c r="C32" s="41">
        <v>322665.20792802988</v>
      </c>
      <c r="D32" s="41">
        <v>92624.486684131625</v>
      </c>
      <c r="E32" s="41">
        <v>22692.742664057074</v>
      </c>
      <c r="F32" s="41">
        <v>37960.535892031825</v>
      </c>
      <c r="G32" s="41">
        <v>13399.782376179997</v>
      </c>
      <c r="H32" s="41">
        <v>10333.196118771097</v>
      </c>
      <c r="I32" s="41">
        <v>4844.3759951902493</v>
      </c>
      <c r="J32" s="41">
        <v>352.41108257000002</v>
      </c>
      <c r="K32" s="41">
        <v>2401.7068252271997</v>
      </c>
      <c r="L32" s="41">
        <v>1976.9631232625006</v>
      </c>
      <c r="M32" s="41">
        <v>1523.03404829336</v>
      </c>
      <c r="N32" s="23"/>
    </row>
    <row r="33" spans="1:14" ht="15.95" customHeight="1" x14ac:dyDescent="0.25">
      <c r="A33" s="29">
        <v>41834</v>
      </c>
      <c r="B33" s="41">
        <v>702886.69536099967</v>
      </c>
      <c r="C33" s="41">
        <v>308059.90509689413</v>
      </c>
      <c r="D33" s="41">
        <v>63901.781630344907</v>
      </c>
      <c r="E33" s="41">
        <v>16305.853880751569</v>
      </c>
      <c r="F33" s="41">
        <v>19933.828265936925</v>
      </c>
      <c r="G33" s="41">
        <v>11089.518580703305</v>
      </c>
      <c r="H33" s="41">
        <v>22564.188149531852</v>
      </c>
      <c r="I33" s="41">
        <v>9970.4661153662491</v>
      </c>
      <c r="J33" s="41">
        <v>1178.3956613720002</v>
      </c>
      <c r="K33" s="41">
        <v>3319.0884188178002</v>
      </c>
      <c r="L33" s="41">
        <v>2896.6649218359994</v>
      </c>
      <c r="M33" s="41">
        <v>142.78533942549998</v>
      </c>
      <c r="N33" s="23"/>
    </row>
    <row r="34" spans="1:14" ht="15.95" customHeight="1" x14ac:dyDescent="0.25">
      <c r="A34" s="29">
        <v>41841</v>
      </c>
      <c r="B34" s="41">
        <v>1170219.489789</v>
      </c>
      <c r="C34" s="41">
        <v>315270.02969651599</v>
      </c>
      <c r="D34" s="41">
        <v>134004.00639046569</v>
      </c>
      <c r="E34" s="41">
        <v>17571.65805350029</v>
      </c>
      <c r="F34" s="41">
        <v>18397.054649564423</v>
      </c>
      <c r="G34" s="41">
        <v>22242.896266286501</v>
      </c>
      <c r="H34" s="41">
        <v>14560.899264222098</v>
      </c>
      <c r="I34" s="41">
        <v>13928.787430116603</v>
      </c>
      <c r="J34" s="41">
        <v>1093.3309292500001</v>
      </c>
      <c r="K34" s="41">
        <v>1140.750951516</v>
      </c>
      <c r="L34" s="41">
        <v>5338.9889080039993</v>
      </c>
      <c r="M34" s="41">
        <v>774.33199011750003</v>
      </c>
      <c r="N34" s="23"/>
    </row>
    <row r="35" spans="1:14" ht="15.95" customHeight="1" x14ac:dyDescent="0.25">
      <c r="A35" s="29">
        <v>41848</v>
      </c>
      <c r="B35" s="41">
        <v>1067580.131000001</v>
      </c>
      <c r="C35" s="41">
        <v>141095.75501508769</v>
      </c>
      <c r="D35" s="41">
        <v>60148.845575279018</v>
      </c>
      <c r="E35" s="41">
        <v>15771.135348456357</v>
      </c>
      <c r="F35" s="41">
        <v>32224.291552156119</v>
      </c>
      <c r="G35" s="41">
        <v>17764.636038438803</v>
      </c>
      <c r="H35" s="41">
        <v>13089.550920088297</v>
      </c>
      <c r="I35" s="41">
        <v>7905.1409477048237</v>
      </c>
      <c r="J35" s="41">
        <v>8202.1755320000011</v>
      </c>
      <c r="K35" s="41">
        <v>1072.4174722079999</v>
      </c>
      <c r="L35" s="41">
        <v>703.62730064990023</v>
      </c>
      <c r="M35" s="41">
        <v>580.35310986050001</v>
      </c>
      <c r="N35" s="23"/>
    </row>
    <row r="36" spans="1:14" ht="15.95" customHeight="1" x14ac:dyDescent="0.25">
      <c r="A36" s="29">
        <v>41855</v>
      </c>
      <c r="B36" s="41">
        <v>753026.76866099995</v>
      </c>
      <c r="C36" s="41">
        <v>180825.38607028039</v>
      </c>
      <c r="D36" s="41">
        <v>88127.623558112216</v>
      </c>
      <c r="E36" s="41">
        <v>29401.132975007633</v>
      </c>
      <c r="F36" s="41">
        <v>23159.114242695028</v>
      </c>
      <c r="G36" s="41">
        <v>15283.902453914303</v>
      </c>
      <c r="H36" s="41">
        <v>19624.458431487201</v>
      </c>
      <c r="I36" s="41">
        <v>8120.4969962779996</v>
      </c>
      <c r="J36" s="41">
        <v>350.55413218139995</v>
      </c>
      <c r="K36" s="41">
        <v>879.69189819999997</v>
      </c>
      <c r="L36" s="41">
        <v>3646.7625805333901</v>
      </c>
      <c r="M36" s="41">
        <v>1796.6275601581999</v>
      </c>
      <c r="N36" s="23"/>
    </row>
    <row r="37" spans="1:14" ht="15.95" customHeight="1" x14ac:dyDescent="0.25">
      <c r="A37" s="29">
        <v>41862</v>
      </c>
      <c r="B37" s="41">
        <v>990493.1920650003</v>
      </c>
      <c r="C37" s="41">
        <v>148017.17315583042</v>
      </c>
      <c r="D37" s="41">
        <v>89431.941413620865</v>
      </c>
      <c r="E37" s="41">
        <v>30625.496598371865</v>
      </c>
      <c r="F37" s="41">
        <v>17070.174114089983</v>
      </c>
      <c r="G37" s="41">
        <v>17001.555056382196</v>
      </c>
      <c r="H37" s="41">
        <v>8210.5029065159015</v>
      </c>
      <c r="I37" s="41">
        <v>4387.9001919872244</v>
      </c>
      <c r="J37" s="41">
        <v>1357.3215313857997</v>
      </c>
      <c r="K37" s="41">
        <v>618.76319735999994</v>
      </c>
      <c r="L37" s="41">
        <v>463.894466212</v>
      </c>
      <c r="M37" s="41">
        <v>2470.9406562410004</v>
      </c>
      <c r="N37" s="23"/>
    </row>
    <row r="38" spans="1:14" ht="15.95" customHeight="1" x14ac:dyDescent="0.25">
      <c r="A38" s="29">
        <v>41869</v>
      </c>
      <c r="B38" s="41">
        <v>689249.52679800021</v>
      </c>
      <c r="C38" s="41">
        <v>123233.77871269858</v>
      </c>
      <c r="D38" s="41">
        <v>85918.298331880447</v>
      </c>
      <c r="E38" s="41">
        <v>19996.497800035879</v>
      </c>
      <c r="F38" s="41">
        <v>27810.925005616304</v>
      </c>
      <c r="G38" s="41">
        <v>16701.301169751507</v>
      </c>
      <c r="H38" s="41">
        <v>21458.859276999119</v>
      </c>
      <c r="I38" s="41">
        <v>10063.74694149005</v>
      </c>
      <c r="J38" s="41">
        <v>4029.4707621499992</v>
      </c>
      <c r="K38" s="41">
        <v>2466.1697390632003</v>
      </c>
      <c r="L38" s="41">
        <v>3810.1411901680008</v>
      </c>
      <c r="M38" s="41">
        <v>574.31983362999995</v>
      </c>
      <c r="N38" s="23"/>
    </row>
    <row r="39" spans="1:14" ht="15.95" customHeight="1" x14ac:dyDescent="0.25">
      <c r="A39" s="29">
        <v>41876</v>
      </c>
      <c r="B39" s="41">
        <v>769468.77042915951</v>
      </c>
      <c r="C39" s="41">
        <v>155877.30613204304</v>
      </c>
      <c r="D39" s="41">
        <v>80903.374232365837</v>
      </c>
      <c r="E39" s="41">
        <v>24434.832847518606</v>
      </c>
      <c r="F39" s="41">
        <v>24070.837118151954</v>
      </c>
      <c r="G39" s="41">
        <v>16202.9785089255</v>
      </c>
      <c r="H39" s="41">
        <v>15077.015785366533</v>
      </c>
      <c r="I39" s="41">
        <v>1758.3830676299999</v>
      </c>
      <c r="J39" s="41">
        <v>731.64347787959991</v>
      </c>
      <c r="K39" s="41">
        <v>15432.661557912574</v>
      </c>
      <c r="L39" s="41">
        <v>1585.9724356920003</v>
      </c>
      <c r="M39" s="41">
        <v>2539.5227901210201</v>
      </c>
      <c r="N39" s="23"/>
    </row>
    <row r="40" spans="1:14" ht="15.95" customHeight="1" x14ac:dyDescent="0.25">
      <c r="A40" s="29">
        <v>41883</v>
      </c>
      <c r="B40" s="41">
        <v>876879.81314100011</v>
      </c>
      <c r="C40" s="41">
        <v>330289.42868844973</v>
      </c>
      <c r="D40" s="41">
        <v>47998.294839849041</v>
      </c>
      <c r="E40" s="41">
        <v>26550.813740467365</v>
      </c>
      <c r="F40" s="41">
        <v>20470.608681281497</v>
      </c>
      <c r="G40" s="41">
        <v>33168.639483303101</v>
      </c>
      <c r="H40" s="41">
        <v>21026.82019433429</v>
      </c>
      <c r="I40" s="41">
        <v>4330.6402824378256</v>
      </c>
      <c r="J40" s="41">
        <v>3558.9889252630001</v>
      </c>
      <c r="K40" s="41">
        <v>8307.5114237550006</v>
      </c>
      <c r="L40" s="41">
        <v>3773.8390973488004</v>
      </c>
      <c r="M40" s="41">
        <v>4386.6099958774994</v>
      </c>
      <c r="N40" s="23"/>
    </row>
    <row r="41" spans="1:14" ht="15.95" customHeight="1" x14ac:dyDescent="0.25">
      <c r="A41" s="29">
        <v>41890</v>
      </c>
      <c r="B41" s="41">
        <v>1073929.7277160003</v>
      </c>
      <c r="C41" s="41">
        <v>247155.03239316886</v>
      </c>
      <c r="D41" s="41">
        <v>146590.47957828228</v>
      </c>
      <c r="E41" s="41">
        <v>42467.568130332678</v>
      </c>
      <c r="F41" s="41">
        <v>48017.791730435005</v>
      </c>
      <c r="G41" s="41">
        <v>22316.881514438297</v>
      </c>
      <c r="H41" s="41">
        <v>26402.838837120365</v>
      </c>
      <c r="I41" s="41">
        <v>6168.570954046274</v>
      </c>
      <c r="J41" s="41">
        <v>350.35010006000005</v>
      </c>
      <c r="K41" s="41">
        <v>7098.5798417194992</v>
      </c>
      <c r="L41" s="41">
        <v>1637.4707414290399</v>
      </c>
      <c r="M41" s="41">
        <v>1545.1558825170002</v>
      </c>
      <c r="N41" s="23"/>
    </row>
    <row r="42" spans="1:14" ht="15.95" customHeight="1" x14ac:dyDescent="0.25">
      <c r="A42" s="29">
        <v>41897</v>
      </c>
      <c r="B42" s="41">
        <v>1070335.4367000004</v>
      </c>
      <c r="C42" s="41">
        <v>271350.36088917678</v>
      </c>
      <c r="D42" s="41">
        <v>188526.77667776184</v>
      </c>
      <c r="E42" s="41">
        <v>26389.599899655197</v>
      </c>
      <c r="F42" s="41">
        <v>39538.909700840391</v>
      </c>
      <c r="G42" s="41">
        <v>13546.193735850997</v>
      </c>
      <c r="H42" s="41">
        <v>13525.338747167201</v>
      </c>
      <c r="I42" s="41">
        <v>4423.8933831460008</v>
      </c>
      <c r="J42" s="41">
        <v>5000.5475099565992</v>
      </c>
      <c r="K42" s="41">
        <v>7966.6027693649994</v>
      </c>
      <c r="L42" s="41">
        <v>3313.5458365599998</v>
      </c>
      <c r="M42" s="41">
        <v>1477.0759926829999</v>
      </c>
      <c r="N42" s="23"/>
    </row>
    <row r="43" spans="1:14" ht="15.95" customHeight="1" x14ac:dyDescent="0.25">
      <c r="A43" s="29">
        <v>41904</v>
      </c>
      <c r="B43" s="41">
        <v>1052146.4463089998</v>
      </c>
      <c r="C43" s="41">
        <v>287104.51146777888</v>
      </c>
      <c r="D43" s="41">
        <v>122731.73953660272</v>
      </c>
      <c r="E43" s="41">
        <v>11786.454572259034</v>
      </c>
      <c r="F43" s="41">
        <v>23180.642726091028</v>
      </c>
      <c r="G43" s="41">
        <v>22303.639323329</v>
      </c>
      <c r="H43" s="41">
        <v>16337.594358887707</v>
      </c>
      <c r="I43" s="41">
        <v>3639.8947710724497</v>
      </c>
      <c r="J43" s="41">
        <v>216.89467424343999</v>
      </c>
      <c r="K43" s="41">
        <v>4107.7782424612005</v>
      </c>
      <c r="L43" s="41">
        <v>2658.0051111269995</v>
      </c>
      <c r="M43" s="41">
        <v>1074.5526491749201</v>
      </c>
      <c r="N43" s="23"/>
    </row>
    <row r="44" spans="1:14" ht="15.95" customHeight="1" x14ac:dyDescent="0.25">
      <c r="A44" s="29">
        <v>41911</v>
      </c>
      <c r="B44" s="41">
        <v>907313.02739999979</v>
      </c>
      <c r="C44" s="41">
        <v>337922.34637864347</v>
      </c>
      <c r="D44" s="41">
        <v>86990.362373621567</v>
      </c>
      <c r="E44" s="41">
        <v>29603.239454906987</v>
      </c>
      <c r="F44" s="41">
        <v>24815.103698473675</v>
      </c>
      <c r="G44" s="41">
        <v>20863.213092598093</v>
      </c>
      <c r="H44" s="41">
        <v>8738.1444855456994</v>
      </c>
      <c r="I44" s="41">
        <v>5647.7995028092246</v>
      </c>
      <c r="J44" s="41">
        <v>3554.2400991681002</v>
      </c>
      <c r="K44" s="41">
        <v>6214.5163247615992</v>
      </c>
      <c r="L44" s="41">
        <v>2072.8219400869998</v>
      </c>
      <c r="M44" s="41">
        <v>2118.4497607549997</v>
      </c>
    </row>
    <row r="45" spans="1:14" ht="15.95" customHeight="1" x14ac:dyDescent="0.25">
      <c r="A45" s="29">
        <v>41918</v>
      </c>
      <c r="B45" s="41">
        <v>1061788.7816090002</v>
      </c>
      <c r="C45" s="41">
        <v>350643.92696616804</v>
      </c>
      <c r="D45" s="41">
        <v>102209.35210036558</v>
      </c>
      <c r="E45" s="41">
        <v>37539.756764723723</v>
      </c>
      <c r="F45" s="41">
        <v>24209.694669230084</v>
      </c>
      <c r="G45" s="41">
        <v>13811.307027951103</v>
      </c>
      <c r="H45" s="41">
        <v>29800.084851092419</v>
      </c>
      <c r="I45" s="41">
        <v>2766.4412607143499</v>
      </c>
      <c r="J45" s="41">
        <v>337.45426899999995</v>
      </c>
      <c r="K45" s="41">
        <v>6622.4851933487998</v>
      </c>
      <c r="L45" s="41">
        <v>5653.3688766627001</v>
      </c>
      <c r="M45" s="41">
        <v>541.94255866250001</v>
      </c>
    </row>
    <row r="46" spans="1:14" ht="15.95" customHeight="1" x14ac:dyDescent="0.25">
      <c r="A46" s="29">
        <v>41925</v>
      </c>
      <c r="B46" s="41">
        <v>1088736.9550280005</v>
      </c>
      <c r="C46" s="41">
        <v>301336.2937945053</v>
      </c>
      <c r="D46" s="41">
        <v>155390.46319811745</v>
      </c>
      <c r="E46" s="41">
        <v>31651.551883698605</v>
      </c>
      <c r="F46" s="41">
        <v>23657.353999249524</v>
      </c>
      <c r="G46" s="41">
        <v>21713.972350483014</v>
      </c>
      <c r="H46" s="41">
        <v>15057.920401326453</v>
      </c>
      <c r="I46" s="41">
        <v>6021.0771411628511</v>
      </c>
      <c r="J46" s="41">
        <v>438.35365652619998</v>
      </c>
      <c r="K46" s="41">
        <v>2600.0238050285998</v>
      </c>
      <c r="L46" s="41">
        <v>3391.3123495089999</v>
      </c>
      <c r="M46" s="41">
        <v>368.58508740050002</v>
      </c>
    </row>
    <row r="47" spans="1:14" ht="15.95" customHeight="1" x14ac:dyDescent="0.25">
      <c r="A47" s="29">
        <v>41932</v>
      </c>
      <c r="B47" s="41">
        <v>1148035.4804359993</v>
      </c>
      <c r="C47" s="41">
        <v>254942.38866586264</v>
      </c>
      <c r="D47" s="41">
        <v>89906.648712153881</v>
      </c>
      <c r="E47" s="41">
        <v>46144.841914213801</v>
      </c>
      <c r="F47" s="41">
        <v>29255.366253764838</v>
      </c>
      <c r="G47" s="41">
        <v>17926.793506869402</v>
      </c>
      <c r="H47" s="41">
        <v>14339.553544723802</v>
      </c>
      <c r="I47" s="41">
        <v>4693.6871672434499</v>
      </c>
      <c r="J47" s="41">
        <v>13718.411268689124</v>
      </c>
      <c r="K47" s="41">
        <v>16101.851914259403</v>
      </c>
      <c r="L47" s="41">
        <v>4991.2336036202996</v>
      </c>
      <c r="M47" s="41">
        <v>675.1158951000001</v>
      </c>
    </row>
    <row r="48" spans="1:14" ht="15.95" customHeight="1" x14ac:dyDescent="0.25">
      <c r="A48" s="29">
        <v>41939</v>
      </c>
      <c r="B48" s="41">
        <v>880816.1260200002</v>
      </c>
      <c r="C48" s="41">
        <v>379826.8303040028</v>
      </c>
      <c r="D48" s="41">
        <v>85870.831993946485</v>
      </c>
      <c r="E48" s="41">
        <v>57862.00074623969</v>
      </c>
      <c r="F48" s="41">
        <v>50510.14829570982</v>
      </c>
      <c r="G48" s="41">
        <v>35954.439280073711</v>
      </c>
      <c r="H48" s="41">
        <v>10737.197281375737</v>
      </c>
      <c r="I48" s="41">
        <v>7340.3465589256002</v>
      </c>
      <c r="J48" s="41">
        <v>1187.9364991450002</v>
      </c>
      <c r="K48" s="41">
        <v>6340.4901147839992</v>
      </c>
      <c r="L48" s="41">
        <v>1289.0930454745001</v>
      </c>
      <c r="M48" s="41">
        <v>323.01645316349999</v>
      </c>
    </row>
    <row r="49" spans="1:16" ht="15.95" customHeight="1" x14ac:dyDescent="0.25">
      <c r="A49" s="29">
        <v>41946</v>
      </c>
      <c r="B49" s="41">
        <v>1101427.2043799998</v>
      </c>
      <c r="C49" s="41">
        <v>252844.54844126938</v>
      </c>
      <c r="D49" s="41">
        <v>67211.711361220616</v>
      </c>
      <c r="E49" s="41">
        <v>43279.819549989268</v>
      </c>
      <c r="F49" s="41">
        <v>28260.699274995393</v>
      </c>
      <c r="G49" s="41">
        <v>20212.629732332505</v>
      </c>
      <c r="H49" s="41">
        <v>9127.9262911615933</v>
      </c>
      <c r="I49" s="41">
        <v>3989.6534695832252</v>
      </c>
      <c r="J49" s="41">
        <v>712.07384341000011</v>
      </c>
      <c r="K49" s="41">
        <v>5503.0136975564001</v>
      </c>
      <c r="L49" s="41">
        <v>3252.6719650470004</v>
      </c>
      <c r="M49" s="41">
        <v>294.16766571599999</v>
      </c>
    </row>
    <row r="50" spans="1:16" ht="15.95" customHeight="1" x14ac:dyDescent="0.25">
      <c r="A50" s="29">
        <v>41953</v>
      </c>
      <c r="B50" s="41">
        <v>644541.17631799984</v>
      </c>
      <c r="C50" s="41">
        <v>378952.88526157453</v>
      </c>
      <c r="D50" s="41">
        <v>66631.077842500337</v>
      </c>
      <c r="E50" s="41">
        <v>47684.748323603002</v>
      </c>
      <c r="F50" s="41">
        <v>25206.293435437383</v>
      </c>
      <c r="G50" s="41">
        <v>10208.954644363501</v>
      </c>
      <c r="H50" s="41">
        <v>7595.7910685824481</v>
      </c>
      <c r="I50" s="41">
        <v>4837.1449682042494</v>
      </c>
      <c r="J50" s="41">
        <v>3869.4195899300003</v>
      </c>
      <c r="K50" s="41">
        <v>7278.5716853823005</v>
      </c>
      <c r="L50" s="41">
        <v>1703.4157131800002</v>
      </c>
      <c r="M50" s="41">
        <v>2111.3933185906249</v>
      </c>
    </row>
    <row r="51" spans="1:16" ht="15.95" customHeight="1" x14ac:dyDescent="0.25">
      <c r="A51" s="29">
        <v>41960</v>
      </c>
      <c r="B51" s="41">
        <v>906624.18540000054</v>
      </c>
      <c r="C51" s="41">
        <v>235079.94462973808</v>
      </c>
      <c r="D51" s="41">
        <v>112269.20012510015</v>
      </c>
      <c r="E51" s="41">
        <v>40035.167517538524</v>
      </c>
      <c r="F51" s="41">
        <v>32923.683050415071</v>
      </c>
      <c r="G51" s="41">
        <v>14574.981757846996</v>
      </c>
      <c r="H51" s="41">
        <v>33512.321390862868</v>
      </c>
      <c r="I51" s="41">
        <v>3523.5759021939002</v>
      </c>
      <c r="J51" s="41">
        <v>452.66539195849998</v>
      </c>
      <c r="K51" s="41">
        <v>1914.3145141560001</v>
      </c>
      <c r="L51" s="41">
        <v>6535.7545514888998</v>
      </c>
      <c r="M51" s="41">
        <v>8130.4577709999994</v>
      </c>
    </row>
    <row r="52" spans="1:16" ht="15.95" customHeight="1" x14ac:dyDescent="0.25">
      <c r="A52" s="29">
        <v>41967</v>
      </c>
      <c r="B52" s="41">
        <v>796502.36985699984</v>
      </c>
      <c r="C52" s="41">
        <v>465696.82096581656</v>
      </c>
      <c r="D52" s="41">
        <v>45876.695082230857</v>
      </c>
      <c r="E52" s="41">
        <v>20577.189644785383</v>
      </c>
      <c r="F52" s="41">
        <v>24154.79452724172</v>
      </c>
      <c r="G52" s="41">
        <v>8277.7331554360007</v>
      </c>
      <c r="H52" s="41">
        <v>8467.7028700125556</v>
      </c>
      <c r="I52" s="41">
        <v>3779.5771479692003</v>
      </c>
      <c r="J52" s="41">
        <v>6004.0331645199994</v>
      </c>
      <c r="K52" s="41">
        <v>8029.2920453199004</v>
      </c>
      <c r="L52" s="41">
        <v>1636.8928689099998</v>
      </c>
      <c r="M52" s="41">
        <v>1223.9215714832001</v>
      </c>
    </row>
    <row r="53" spans="1:16" ht="15.95" customHeight="1" x14ac:dyDescent="0.25">
      <c r="A53" s="29">
        <v>41974</v>
      </c>
      <c r="B53" s="41">
        <v>1286416.1291249995</v>
      </c>
      <c r="C53" s="41">
        <v>214758.67571244459</v>
      </c>
      <c r="D53" s="41">
        <v>31008.743007532168</v>
      </c>
      <c r="E53" s="41">
        <v>52051.306345074547</v>
      </c>
      <c r="F53" s="41">
        <v>25874.499936979806</v>
      </c>
      <c r="G53" s="41">
        <v>23186.078644222885</v>
      </c>
      <c r="H53" s="41">
        <v>36465.904487020394</v>
      </c>
      <c r="I53" s="41">
        <v>5546.1954112548519</v>
      </c>
      <c r="J53" s="41">
        <v>420.66530990000001</v>
      </c>
      <c r="K53" s="41">
        <v>625.40512638999996</v>
      </c>
      <c r="L53" s="41">
        <v>2148.9003641470003</v>
      </c>
      <c r="M53" s="41">
        <v>10523.595944160003</v>
      </c>
    </row>
    <row r="54" spans="1:16" ht="15.95" customHeight="1" x14ac:dyDescent="0.25">
      <c r="A54" s="29">
        <v>41981</v>
      </c>
      <c r="B54" s="41">
        <v>1457376.7529240006</v>
      </c>
      <c r="C54" s="41">
        <v>214993.91502667527</v>
      </c>
      <c r="D54" s="41">
        <v>23239.608521922146</v>
      </c>
      <c r="E54" s="41">
        <v>24657.011071924258</v>
      </c>
      <c r="F54" s="41">
        <v>50992.64751367904</v>
      </c>
      <c r="G54" s="41">
        <v>21319.538603167905</v>
      </c>
      <c r="H54" s="41">
        <v>15358.157405275701</v>
      </c>
      <c r="I54" s="41">
        <v>6571.256430684326</v>
      </c>
      <c r="J54" s="41">
        <v>4579.5542779100006</v>
      </c>
      <c r="K54" s="41">
        <v>11412.0904707381</v>
      </c>
      <c r="L54" s="41">
        <v>5935.1167660660985</v>
      </c>
      <c r="M54" s="41">
        <v>985.48740203</v>
      </c>
    </row>
    <row r="55" spans="1:16" ht="15.95" customHeight="1" x14ac:dyDescent="0.25">
      <c r="A55" s="29">
        <v>41988</v>
      </c>
      <c r="B55" s="41">
        <v>1197323.5965039993</v>
      </c>
      <c r="C55" s="41">
        <v>258799.3532684783</v>
      </c>
      <c r="D55" s="41">
        <v>37149.452465963266</v>
      </c>
      <c r="E55" s="41">
        <v>25643.466735298996</v>
      </c>
      <c r="F55" s="41">
        <v>31688.297395096382</v>
      </c>
      <c r="G55" s="41">
        <v>29667.349927084193</v>
      </c>
      <c r="H55" s="41">
        <v>15378.282792323147</v>
      </c>
      <c r="I55" s="41">
        <v>4355.1253075173499</v>
      </c>
      <c r="J55" s="41">
        <v>1878.912109094</v>
      </c>
      <c r="K55" s="41">
        <v>12312.206947104001</v>
      </c>
      <c r="L55" s="41">
        <v>2413.9101132163555</v>
      </c>
      <c r="M55" s="41">
        <v>2387.0704781910003</v>
      </c>
    </row>
    <row r="56" spans="1:16" ht="15.95" customHeight="1" x14ac:dyDescent="0.25">
      <c r="A56" s="29">
        <v>41995</v>
      </c>
      <c r="B56" s="41">
        <v>456345.68140300014</v>
      </c>
      <c r="C56" s="41">
        <v>19685.082018031244</v>
      </c>
      <c r="D56" s="41">
        <v>888.10902402064539</v>
      </c>
      <c r="E56" s="41">
        <v>5786.386991022001</v>
      </c>
      <c r="F56" s="41">
        <v>3028.0094916463249</v>
      </c>
      <c r="G56" s="41">
        <v>5382.2998056745018</v>
      </c>
      <c r="H56" s="41">
        <v>2678.1030695149993</v>
      </c>
      <c r="I56" s="41">
        <v>463.36851258999997</v>
      </c>
      <c r="J56" s="41">
        <v>401.89712700000001</v>
      </c>
      <c r="K56" s="41">
        <v>3580.9962355364</v>
      </c>
      <c r="L56" s="41">
        <v>722.34733683000013</v>
      </c>
      <c r="M56" s="41">
        <v>487.18742900000001</v>
      </c>
    </row>
    <row r="57" spans="1:16" ht="15.95" customHeight="1" x14ac:dyDescent="0.25">
      <c r="A57" s="29">
        <v>42002</v>
      </c>
      <c r="B57" s="41">
        <v>249634.16811799997</v>
      </c>
      <c r="C57" s="41">
        <v>20844.31590563001</v>
      </c>
      <c r="D57" s="41">
        <v>1228.1594958812359</v>
      </c>
      <c r="E57" s="41">
        <v>9078.971092171998</v>
      </c>
      <c r="F57" s="41">
        <v>2465.6927604154994</v>
      </c>
      <c r="G57" s="41">
        <v>7743.753798544848</v>
      </c>
      <c r="H57" s="41">
        <v>3225.65904129915</v>
      </c>
      <c r="I57" s="41">
        <v>98.489791985000011</v>
      </c>
      <c r="J57" s="41">
        <v>19.096050000000002</v>
      </c>
      <c r="K57" s="41">
        <v>4947.5445729189996</v>
      </c>
      <c r="L57" s="41">
        <v>1385.4366282262999</v>
      </c>
      <c r="M57" s="41">
        <v>335.56043090000003</v>
      </c>
    </row>
    <row r="58" spans="1:16" ht="15.95" customHeight="1" x14ac:dyDescent="0.25">
      <c r="A58" s="29">
        <v>42009</v>
      </c>
      <c r="B58" s="41">
        <v>1519240.0648619998</v>
      </c>
      <c r="C58" s="41">
        <v>282475.49849778152</v>
      </c>
      <c r="D58" s="41">
        <v>56081.433107274497</v>
      </c>
      <c r="E58" s="41">
        <v>45712.382330224027</v>
      </c>
      <c r="F58" s="41">
        <v>36784.425781904763</v>
      </c>
      <c r="G58" s="41">
        <v>22421.058613366</v>
      </c>
      <c r="H58" s="41">
        <v>25929.745239261305</v>
      </c>
      <c r="I58" s="41">
        <v>7438.0568620912491</v>
      </c>
      <c r="J58" s="41">
        <v>1478.042226172</v>
      </c>
      <c r="K58" s="41">
        <v>6030.6269264542989</v>
      </c>
      <c r="L58" s="41">
        <v>3272.2500276007008</v>
      </c>
      <c r="M58" s="41">
        <v>20373.578862174996</v>
      </c>
    </row>
    <row r="59" spans="1:16" ht="15.95" customHeight="1" x14ac:dyDescent="0.25">
      <c r="A59" s="29">
        <v>42016</v>
      </c>
      <c r="B59" s="41">
        <v>1390494.544813999</v>
      </c>
      <c r="C59" s="41">
        <v>466194.00436970586</v>
      </c>
      <c r="D59" s="41">
        <v>131376.16755724655</v>
      </c>
      <c r="E59" s="41">
        <v>51437.676220602938</v>
      </c>
      <c r="F59" s="41">
        <v>28112.433281317826</v>
      </c>
      <c r="G59" s="41">
        <v>27268.488578952685</v>
      </c>
      <c r="H59" s="41">
        <v>22846.907574248587</v>
      </c>
      <c r="I59" s="41">
        <v>6790.106530571099</v>
      </c>
      <c r="J59" s="41">
        <v>800.254413376</v>
      </c>
      <c r="K59" s="41">
        <v>8709.6045625509996</v>
      </c>
      <c r="L59" s="41">
        <v>3530.8361587257996</v>
      </c>
      <c r="M59" s="41">
        <v>4807.3668671810001</v>
      </c>
    </row>
    <row r="60" spans="1:16" ht="15.95" customHeight="1" x14ac:dyDescent="0.25">
      <c r="A60" s="29">
        <v>42023</v>
      </c>
      <c r="B60" s="41">
        <v>1166528.0181270002</v>
      </c>
      <c r="C60" s="41">
        <v>231080.68989015225</v>
      </c>
      <c r="D60" s="41">
        <v>67674.275244068471</v>
      </c>
      <c r="E60" s="41">
        <v>53649.852956341529</v>
      </c>
      <c r="F60" s="41">
        <v>42109.557222665389</v>
      </c>
      <c r="G60" s="41">
        <v>34771.128595232978</v>
      </c>
      <c r="H60" s="41">
        <v>16547.453292327195</v>
      </c>
      <c r="I60" s="41">
        <v>23665.7955256563</v>
      </c>
      <c r="J60" s="41">
        <v>588.09508354299999</v>
      </c>
      <c r="K60" s="41">
        <v>4175.1399144800007</v>
      </c>
      <c r="L60" s="41">
        <v>6034.5879511114999</v>
      </c>
      <c r="M60" s="41">
        <v>4122.1174470320002</v>
      </c>
      <c r="N60" s="32"/>
      <c r="P60" s="32"/>
    </row>
    <row r="61" spans="1:16" ht="15.95" customHeight="1" x14ac:dyDescent="0.25">
      <c r="A61" s="29">
        <v>42034</v>
      </c>
      <c r="B61" s="41">
        <v>779650.28068899934</v>
      </c>
      <c r="C61" s="41">
        <v>319204.05122821609</v>
      </c>
      <c r="D61" s="41">
        <v>82332.611838665354</v>
      </c>
      <c r="E61" s="41">
        <v>29263.342996803</v>
      </c>
      <c r="F61" s="41">
        <v>46116.471114079999</v>
      </c>
      <c r="G61" s="41">
        <v>48664.656941679001</v>
      </c>
      <c r="H61" s="41">
        <v>38313.603029024554</v>
      </c>
      <c r="I61" s="41">
        <v>5864.4537468405488</v>
      </c>
      <c r="J61" s="41">
        <v>4317.5787759249997</v>
      </c>
      <c r="K61" s="41">
        <v>5394.8853973140003</v>
      </c>
      <c r="L61" s="41">
        <v>3420.5491338962001</v>
      </c>
      <c r="M61" s="41">
        <v>1282.7972961582</v>
      </c>
      <c r="N61" s="32"/>
      <c r="P61" s="32"/>
    </row>
    <row r="62" spans="1:16" ht="15.95" customHeight="1" x14ac:dyDescent="0.25">
      <c r="A62" s="29">
        <v>42037</v>
      </c>
      <c r="B62" s="41">
        <v>1689811.9922110003</v>
      </c>
      <c r="C62" s="41">
        <v>384284.57284456422</v>
      </c>
      <c r="D62" s="41">
        <v>45717.360135210729</v>
      </c>
      <c r="E62" s="41">
        <v>60182.451458610827</v>
      </c>
      <c r="F62" s="41">
        <v>69213.580808981307</v>
      </c>
      <c r="G62" s="41">
        <v>24332.011379126201</v>
      </c>
      <c r="H62" s="41">
        <v>41915.148868616096</v>
      </c>
      <c r="I62" s="41">
        <v>8672.4043755915027</v>
      </c>
      <c r="J62" s="41">
        <v>720.58921005000002</v>
      </c>
      <c r="K62" s="41">
        <v>4870.6097529784993</v>
      </c>
      <c r="L62" s="41">
        <v>1676.9267364129003</v>
      </c>
      <c r="M62" s="41">
        <v>1344.4013458949998</v>
      </c>
      <c r="N62" s="32"/>
      <c r="P62" s="32"/>
    </row>
    <row r="63" spans="1:16" ht="15.95" customHeight="1" x14ac:dyDescent="0.25">
      <c r="A63" s="29">
        <v>42044</v>
      </c>
      <c r="B63" s="41">
        <v>1220957.1849449989</v>
      </c>
      <c r="C63" s="41">
        <v>302593.67261708551</v>
      </c>
      <c r="D63" s="41">
        <v>82508.704870167014</v>
      </c>
      <c r="E63" s="41">
        <v>39276.382047586383</v>
      </c>
      <c r="F63" s="41">
        <v>45998.010365752831</v>
      </c>
      <c r="G63" s="41">
        <v>21903.127884609952</v>
      </c>
      <c r="H63" s="41">
        <v>13241.528854012253</v>
      </c>
      <c r="I63" s="41">
        <v>2240.3729742295</v>
      </c>
      <c r="J63" s="41">
        <v>2200.5590935999999</v>
      </c>
      <c r="K63" s="41">
        <v>1686.1206556951001</v>
      </c>
      <c r="L63" s="41">
        <v>2215.4480686812003</v>
      </c>
      <c r="M63" s="41">
        <v>5075.3908779674985</v>
      </c>
      <c r="N63" s="32"/>
      <c r="P63" s="32"/>
    </row>
    <row r="64" spans="1:16" ht="15.95" customHeight="1" x14ac:dyDescent="0.25">
      <c r="A64" s="29">
        <v>42051</v>
      </c>
      <c r="B64" s="41">
        <v>1217448.9730330007</v>
      </c>
      <c r="C64" s="41">
        <v>322160.35889158549</v>
      </c>
      <c r="D64" s="41">
        <v>79913.887925184783</v>
      </c>
      <c r="E64" s="41">
        <v>51864.136684813435</v>
      </c>
      <c r="F64" s="41">
        <v>55850.430739450749</v>
      </c>
      <c r="G64" s="41">
        <v>37334.228280437987</v>
      </c>
      <c r="H64" s="41">
        <v>22522.0370393372</v>
      </c>
      <c r="I64" s="41">
        <v>4330.8396889251999</v>
      </c>
      <c r="J64" s="41">
        <v>385.06212611800004</v>
      </c>
      <c r="K64" s="41">
        <v>1250.3958026770999</v>
      </c>
      <c r="L64" s="41">
        <v>1348.8019032318</v>
      </c>
      <c r="M64" s="41">
        <v>307.30475828500005</v>
      </c>
      <c r="N64" s="32"/>
      <c r="P64" s="32"/>
    </row>
    <row r="65" spans="1:16" ht="15.95" customHeight="1" x14ac:dyDescent="0.25">
      <c r="A65" s="29">
        <v>42058</v>
      </c>
      <c r="B65" s="41">
        <v>1554394.5239750003</v>
      </c>
      <c r="C65" s="41">
        <v>267973.47382381506</v>
      </c>
      <c r="D65" s="41">
        <v>127962.9234971338</v>
      </c>
      <c r="E65" s="41">
        <v>38853.267557928353</v>
      </c>
      <c r="F65" s="41">
        <v>48636.389710402174</v>
      </c>
      <c r="G65" s="41">
        <v>23929.276797010207</v>
      </c>
      <c r="H65" s="41">
        <v>33584.474596183529</v>
      </c>
      <c r="I65" s="41">
        <v>2849.6230570727998</v>
      </c>
      <c r="J65" s="41">
        <v>1133.0505126600001</v>
      </c>
      <c r="K65" s="41">
        <v>13904.853159370401</v>
      </c>
      <c r="L65" s="41">
        <v>3361.1795274721007</v>
      </c>
      <c r="M65" s="41">
        <v>28262.81793422499</v>
      </c>
      <c r="N65" s="32"/>
      <c r="P65" s="32"/>
    </row>
    <row r="66" spans="1:16" ht="15.95" customHeight="1" x14ac:dyDescent="0.25">
      <c r="A66" s="29">
        <v>42065</v>
      </c>
      <c r="B66" s="41">
        <v>1567415.0622540005</v>
      </c>
      <c r="C66" s="41">
        <v>405643.02231680689</v>
      </c>
      <c r="D66" s="41">
        <v>35120.624063470023</v>
      </c>
      <c r="E66" s="41">
        <v>35060.619253739998</v>
      </c>
      <c r="F66" s="41">
        <v>85688.695903301152</v>
      </c>
      <c r="G66" s="41">
        <v>32264.343149184009</v>
      </c>
      <c r="H66" s="41">
        <v>27831.584058177621</v>
      </c>
      <c r="I66" s="41">
        <v>1596.5706805321997</v>
      </c>
      <c r="J66" s="41">
        <v>1250.2271152549999</v>
      </c>
      <c r="K66" s="41">
        <v>5113.2455440489994</v>
      </c>
      <c r="L66" s="41">
        <v>2435.8730161259</v>
      </c>
      <c r="M66" s="41">
        <v>1309.9252506815001</v>
      </c>
      <c r="N66" s="32"/>
      <c r="P66" s="32"/>
    </row>
    <row r="67" spans="1:16" ht="15.95" customHeight="1" x14ac:dyDescent="0.25">
      <c r="A67" s="29">
        <v>42072</v>
      </c>
      <c r="B67" s="41">
        <v>1388166.0542250006</v>
      </c>
      <c r="C67" s="41">
        <v>145345.04944151992</v>
      </c>
      <c r="D67" s="41">
        <v>82983.820659524819</v>
      </c>
      <c r="E67" s="41">
        <v>65134.274741119669</v>
      </c>
      <c r="F67" s="41">
        <v>22814.272262072987</v>
      </c>
      <c r="G67" s="41">
        <v>37862.84533543131</v>
      </c>
      <c r="H67" s="41">
        <v>34927.349887746896</v>
      </c>
      <c r="I67" s="41">
        <v>4426.9204061944256</v>
      </c>
      <c r="J67" s="41">
        <v>4723.3085425724203</v>
      </c>
      <c r="K67" s="41">
        <v>3223.559873832</v>
      </c>
      <c r="L67" s="41">
        <v>1987.4616021675997</v>
      </c>
      <c r="M67" s="41">
        <v>13301.607234567002</v>
      </c>
    </row>
    <row r="68" spans="1:16" ht="15.95" customHeight="1" x14ac:dyDescent="0.25">
      <c r="A68" s="29">
        <v>42079</v>
      </c>
      <c r="B68" s="41">
        <v>1593172.8314333584</v>
      </c>
      <c r="C68" s="41">
        <v>336321.50356288638</v>
      </c>
      <c r="D68" s="41">
        <v>117618.98029719753</v>
      </c>
      <c r="E68" s="41">
        <v>30854.715941393031</v>
      </c>
      <c r="F68" s="41">
        <v>29008.41411575902</v>
      </c>
      <c r="G68" s="41">
        <v>27624.916432068982</v>
      </c>
      <c r="H68" s="41">
        <v>24966.519433162655</v>
      </c>
      <c r="I68" s="41">
        <v>2672.5354916525998</v>
      </c>
      <c r="J68" s="41">
        <v>484.21477500000003</v>
      </c>
      <c r="K68" s="41">
        <v>3635.9756425828</v>
      </c>
      <c r="L68" s="41">
        <v>3776.2089310626002</v>
      </c>
      <c r="M68" s="41">
        <v>391.98596682663998</v>
      </c>
    </row>
    <row r="69" spans="1:16" ht="15.95" customHeight="1" x14ac:dyDescent="0.25">
      <c r="A69" s="29">
        <v>42086</v>
      </c>
      <c r="B69" s="41">
        <v>1479207.7057889989</v>
      </c>
      <c r="C69" s="41">
        <v>295968.85819211695</v>
      </c>
      <c r="D69" s="41">
        <v>56277.189214003403</v>
      </c>
      <c r="E69" s="41">
        <v>31257.871341373764</v>
      </c>
      <c r="F69" s="41">
        <v>38869.327992858278</v>
      </c>
      <c r="G69" s="41">
        <v>34913.813208454194</v>
      </c>
      <c r="H69" s="41">
        <v>57557.955860122049</v>
      </c>
      <c r="I69" s="41">
        <v>7191.1272993755501</v>
      </c>
      <c r="J69" s="41">
        <v>1393.27835609</v>
      </c>
      <c r="K69" s="41">
        <v>2922.4170993581001</v>
      </c>
      <c r="L69" s="41">
        <v>3458.4644580972995</v>
      </c>
      <c r="M69" s="41">
        <v>794.77778264519998</v>
      </c>
    </row>
    <row r="70" spans="1:16" ht="15.95" customHeight="1" x14ac:dyDescent="0.25">
      <c r="A70" s="29">
        <v>42093</v>
      </c>
      <c r="B70" s="41">
        <v>1241783.772307999</v>
      </c>
      <c r="C70" s="41">
        <v>92917.781820594639</v>
      </c>
      <c r="D70" s="41">
        <v>24657.353885479366</v>
      </c>
      <c r="E70" s="41">
        <v>28626.286587303017</v>
      </c>
      <c r="F70" s="41">
        <v>46395.397527667694</v>
      </c>
      <c r="G70" s="41">
        <v>12230.789264850499</v>
      </c>
      <c r="H70" s="41">
        <v>11230.837479138152</v>
      </c>
      <c r="I70" s="41">
        <v>6950.7631399750753</v>
      </c>
      <c r="J70" s="41">
        <v>0</v>
      </c>
      <c r="K70" s="41">
        <v>4267.7125837704007</v>
      </c>
      <c r="L70" s="41">
        <v>1730.2423556675001</v>
      </c>
      <c r="M70" s="41">
        <v>473.45726610216008</v>
      </c>
    </row>
    <row r="71" spans="1:16" ht="15.95" customHeight="1" x14ac:dyDescent="0.25">
      <c r="A71" s="29">
        <v>42100</v>
      </c>
      <c r="B71" s="41">
        <v>1035584.5417999997</v>
      </c>
      <c r="C71" s="41">
        <v>155483.86731922007</v>
      </c>
      <c r="D71" s="41">
        <v>20302.576661439241</v>
      </c>
      <c r="E71" s="41">
        <v>34107.950478327999</v>
      </c>
      <c r="F71" s="41">
        <v>31321.164056507347</v>
      </c>
      <c r="G71" s="41">
        <v>21350.659587810456</v>
      </c>
      <c r="H71" s="41">
        <v>15778.07420242839</v>
      </c>
      <c r="I71" s="41">
        <v>1531.1894796138999</v>
      </c>
      <c r="J71" s="41">
        <v>2135.8663893999997</v>
      </c>
      <c r="K71" s="41">
        <v>7567.334859435</v>
      </c>
      <c r="L71" s="41">
        <v>669.15542058209996</v>
      </c>
      <c r="M71" s="41">
        <v>327.72233613499998</v>
      </c>
    </row>
    <row r="72" spans="1:16" ht="15.95" customHeight="1" x14ac:dyDescent="0.25">
      <c r="A72" s="29">
        <v>42107</v>
      </c>
      <c r="B72" s="41">
        <v>934735.04332899977</v>
      </c>
      <c r="C72" s="41">
        <v>250215.49926857746</v>
      </c>
      <c r="D72" s="41">
        <v>85694.962115732429</v>
      </c>
      <c r="E72" s="41">
        <v>40688.625594368488</v>
      </c>
      <c r="F72" s="41">
        <v>48472.128469538802</v>
      </c>
      <c r="G72" s="41">
        <v>21354.305823020692</v>
      </c>
      <c r="H72" s="41">
        <v>36448.764940263965</v>
      </c>
      <c r="I72" s="41">
        <v>2666.5940882829004</v>
      </c>
      <c r="J72" s="41">
        <v>680.84385689999999</v>
      </c>
      <c r="K72" s="41">
        <v>6507.0817091555</v>
      </c>
      <c r="L72" s="41">
        <v>2298.4007854192</v>
      </c>
      <c r="M72" s="41">
        <v>6331.9679829000024</v>
      </c>
    </row>
    <row r="73" spans="1:16" ht="15.95" customHeight="1" x14ac:dyDescent="0.25">
      <c r="A73" s="29">
        <v>42114</v>
      </c>
      <c r="B73" s="41">
        <v>1390152.2461960008</v>
      </c>
      <c r="C73" s="41">
        <v>142948.55656252609</v>
      </c>
      <c r="D73" s="41">
        <v>137800.39790044681</v>
      </c>
      <c r="E73" s="41">
        <v>36934.713736904007</v>
      </c>
      <c r="F73" s="41">
        <v>58176.145283398495</v>
      </c>
      <c r="G73" s="41">
        <v>21298.951534582</v>
      </c>
      <c r="H73" s="41">
        <v>25185.542866155607</v>
      </c>
      <c r="I73" s="41">
        <v>7731.4813109461975</v>
      </c>
      <c r="J73" s="41">
        <v>3668.6178427999998</v>
      </c>
      <c r="K73" s="41">
        <v>1145.3598977075001</v>
      </c>
      <c r="L73" s="41">
        <v>5730.6267326131019</v>
      </c>
      <c r="M73" s="41">
        <v>2009.55439631535</v>
      </c>
    </row>
    <row r="74" spans="1:16" ht="15.95" customHeight="1" x14ac:dyDescent="0.25">
      <c r="A74" s="29">
        <v>42121</v>
      </c>
      <c r="B74" s="41">
        <v>1382028.8212961804</v>
      </c>
      <c r="C74" s="41">
        <v>240128.32858152612</v>
      </c>
      <c r="D74" s="41">
        <v>97347.350031122827</v>
      </c>
      <c r="E74" s="41">
        <v>24986.184982682931</v>
      </c>
      <c r="F74" s="41">
        <v>64733.848458120847</v>
      </c>
      <c r="G74" s="41">
        <v>21392.676867096998</v>
      </c>
      <c r="H74" s="41">
        <v>17107.145977157765</v>
      </c>
      <c r="I74" s="41">
        <v>12226.511490495501</v>
      </c>
      <c r="J74" s="41">
        <v>541.03009810000003</v>
      </c>
      <c r="K74" s="41">
        <v>3025.6765407099997</v>
      </c>
      <c r="L74" s="41">
        <v>1213.4961182016002</v>
      </c>
      <c r="M74" s="41">
        <v>10238.797170725002</v>
      </c>
    </row>
    <row r="75" spans="1:16" ht="15.95" customHeight="1" x14ac:dyDescent="0.25">
      <c r="A75" s="29">
        <v>42128</v>
      </c>
      <c r="B75" s="41">
        <v>1265329.6172160008</v>
      </c>
      <c r="C75" s="41">
        <v>112962.05325819843</v>
      </c>
      <c r="D75" s="41">
        <v>66314.363019265831</v>
      </c>
      <c r="E75" s="41">
        <v>15005.146231913246</v>
      </c>
      <c r="F75" s="41">
        <v>49865.127536017579</v>
      </c>
      <c r="G75" s="41">
        <v>26483.301002979497</v>
      </c>
      <c r="H75" s="41">
        <v>7569.322569848101</v>
      </c>
      <c r="I75" s="41">
        <v>3629.9466474628998</v>
      </c>
      <c r="J75" s="41">
        <v>949.12804524467992</v>
      </c>
      <c r="K75" s="41">
        <v>1304.4368375600002</v>
      </c>
      <c r="L75" s="41">
        <v>980.27162531800002</v>
      </c>
      <c r="M75" s="41">
        <v>132.69643336730999</v>
      </c>
    </row>
    <row r="76" spans="1:16" ht="15.95" customHeight="1" x14ac:dyDescent="0.25">
      <c r="A76" s="29">
        <v>42135</v>
      </c>
      <c r="B76" s="41">
        <v>1056391.2793698183</v>
      </c>
      <c r="C76" s="41">
        <v>332600.4122900248</v>
      </c>
      <c r="D76" s="41">
        <v>125608.23607826133</v>
      </c>
      <c r="E76" s="41">
        <v>54418.292900721048</v>
      </c>
      <c r="F76" s="41">
        <v>39966.831712982093</v>
      </c>
      <c r="G76" s="41">
        <v>30613.051171609492</v>
      </c>
      <c r="H76" s="41">
        <v>13161.335633628016</v>
      </c>
      <c r="I76" s="41">
        <v>7381.3681621102005</v>
      </c>
      <c r="J76" s="41">
        <v>3030.7025421499998</v>
      </c>
      <c r="K76" s="41">
        <v>5758.0675250547501</v>
      </c>
      <c r="L76" s="41">
        <v>1372.1054694600002</v>
      </c>
      <c r="M76" s="41">
        <v>786.03208500999983</v>
      </c>
    </row>
    <row r="77" spans="1:16" ht="15.95" customHeight="1" x14ac:dyDescent="0.25">
      <c r="A77" s="29">
        <v>42142</v>
      </c>
      <c r="B77" s="41">
        <v>1140053.4025610012</v>
      </c>
      <c r="C77" s="41">
        <v>413369.57502590114</v>
      </c>
      <c r="D77" s="41">
        <v>52111.485102312596</v>
      </c>
      <c r="E77" s="41">
        <v>44641.916572620758</v>
      </c>
      <c r="F77" s="41">
        <v>20845.353445324396</v>
      </c>
      <c r="G77" s="41">
        <v>26278.417251797091</v>
      </c>
      <c r="H77" s="41">
        <v>7208.7827707572524</v>
      </c>
      <c r="I77" s="41">
        <v>9695.1200909529744</v>
      </c>
      <c r="J77" s="41">
        <v>1842.13829177618</v>
      </c>
      <c r="K77" s="41">
        <v>2455.4760097070007</v>
      </c>
      <c r="L77" s="41">
        <v>7063.5729943418955</v>
      </c>
      <c r="M77" s="41">
        <v>952.55712252000001</v>
      </c>
    </row>
    <row r="78" spans="1:16" ht="15.95" customHeight="1" x14ac:dyDescent="0.25">
      <c r="A78" s="29">
        <v>42149</v>
      </c>
      <c r="B78" s="41">
        <v>994528.4397240004</v>
      </c>
      <c r="C78" s="41">
        <v>533876.37697770726</v>
      </c>
      <c r="D78" s="41">
        <v>9629.3929438933592</v>
      </c>
      <c r="E78" s="41">
        <v>22227.23113260933</v>
      </c>
      <c r="F78" s="41">
        <v>36194.665356809812</v>
      </c>
      <c r="G78" s="41">
        <v>19526.805057403999</v>
      </c>
      <c r="H78" s="41">
        <v>12527.450341647393</v>
      </c>
      <c r="I78" s="41">
        <v>5410.2222268905998</v>
      </c>
      <c r="J78" s="41">
        <v>5957.5332188006023</v>
      </c>
      <c r="K78" s="41">
        <v>3672.3083875120005</v>
      </c>
      <c r="L78" s="41">
        <v>5639.8220840393988</v>
      </c>
      <c r="M78" s="41">
        <v>6686.9712507241993</v>
      </c>
    </row>
    <row r="79" spans="1:16" ht="15.95" customHeight="1" x14ac:dyDescent="0.25">
      <c r="A79" s="29">
        <v>42156</v>
      </c>
      <c r="B79" s="41">
        <v>1274578.1333399997</v>
      </c>
      <c r="C79" s="41">
        <v>225536.18486107743</v>
      </c>
      <c r="D79" s="41">
        <v>60633.771338265287</v>
      </c>
      <c r="E79" s="41">
        <v>69964.295165384756</v>
      </c>
      <c r="F79" s="41">
        <v>43766.743701850341</v>
      </c>
      <c r="G79" s="41">
        <v>32103.039912336022</v>
      </c>
      <c r="H79" s="41">
        <v>11915.474640924609</v>
      </c>
      <c r="I79" s="41">
        <v>9421.7455629100514</v>
      </c>
      <c r="J79" s="41">
        <v>801.99153533409992</v>
      </c>
      <c r="K79" s="41">
        <v>1410.3473877367999</v>
      </c>
      <c r="L79" s="41">
        <v>1191.9514108394746</v>
      </c>
      <c r="M79" s="41">
        <v>1807.5381328758745</v>
      </c>
    </row>
    <row r="80" spans="1:16" ht="15.95" customHeight="1" x14ac:dyDescent="0.25">
      <c r="A80" s="29">
        <v>42163</v>
      </c>
      <c r="B80" s="41">
        <v>1095255.7941670001</v>
      </c>
      <c r="C80" s="41">
        <v>154378.69960410692</v>
      </c>
      <c r="D80" s="41">
        <v>85883.800118603802</v>
      </c>
      <c r="E80" s="41">
        <v>33197.000252821861</v>
      </c>
      <c r="F80" s="41">
        <v>21711.573343164335</v>
      </c>
      <c r="G80" s="41">
        <v>29788.572969054945</v>
      </c>
      <c r="H80" s="41">
        <v>11540.689656003706</v>
      </c>
      <c r="I80" s="41">
        <v>21714.599591206344</v>
      </c>
      <c r="J80" s="41">
        <v>1503.443488574</v>
      </c>
      <c r="K80" s="41">
        <v>3915.2929287060001</v>
      </c>
      <c r="L80" s="41">
        <v>2753.6366376121996</v>
      </c>
      <c r="M80" s="41">
        <v>4852.9464208949994</v>
      </c>
    </row>
    <row r="81" spans="1:13" ht="15.95" customHeight="1" x14ac:dyDescent="0.25">
      <c r="A81" s="29">
        <v>42170</v>
      </c>
      <c r="B81" s="41">
        <v>1301696.6893049998</v>
      </c>
      <c r="C81" s="41">
        <v>258765.71481317995</v>
      </c>
      <c r="D81" s="41">
        <v>117797.5813007337</v>
      </c>
      <c r="E81" s="41">
        <v>47770.07336910603</v>
      </c>
      <c r="F81" s="41">
        <v>38466.486462465626</v>
      </c>
      <c r="G81" s="41">
        <v>39385.000085741522</v>
      </c>
      <c r="H81" s="41">
        <v>8822.511832789085</v>
      </c>
      <c r="I81" s="41">
        <v>14907.473122603951</v>
      </c>
      <c r="J81" s="41">
        <v>593.27898495990007</v>
      </c>
      <c r="K81" s="41">
        <v>3973.2596203514208</v>
      </c>
      <c r="L81" s="41">
        <v>2162.5272832887999</v>
      </c>
      <c r="M81" s="41">
        <v>1515.3732196622998</v>
      </c>
    </row>
    <row r="82" spans="1:13" ht="15.95" customHeight="1" x14ac:dyDescent="0.25">
      <c r="A82" s="29">
        <v>42177</v>
      </c>
      <c r="B82" s="41">
        <v>1947482.7650659999</v>
      </c>
      <c r="C82" s="41">
        <v>106707.39336583002</v>
      </c>
      <c r="D82" s="41">
        <v>56965.793779835061</v>
      </c>
      <c r="E82" s="41">
        <v>29255.212742042375</v>
      </c>
      <c r="F82" s="41">
        <v>39440.173090461787</v>
      </c>
      <c r="G82" s="41">
        <v>30308.36078243456</v>
      </c>
      <c r="H82" s="41">
        <v>11524.23266878707</v>
      </c>
      <c r="I82" s="41">
        <v>2603.2210821999001</v>
      </c>
      <c r="J82" s="41">
        <v>6149.5639546809989</v>
      </c>
      <c r="K82" s="41">
        <v>3076.826344566</v>
      </c>
      <c r="L82" s="41">
        <v>627.26087231359998</v>
      </c>
      <c r="M82" s="41">
        <v>38968.949531733851</v>
      </c>
    </row>
    <row r="83" spans="1:13" ht="15.95" customHeight="1" x14ac:dyDescent="0.25">
      <c r="A83" s="29">
        <v>42184</v>
      </c>
      <c r="B83" s="41">
        <v>994455.99922200025</v>
      </c>
      <c r="C83" s="41">
        <v>231735.97089175711</v>
      </c>
      <c r="D83" s="41">
        <v>44798.827033783964</v>
      </c>
      <c r="E83" s="41">
        <v>32849.134631712281</v>
      </c>
      <c r="F83" s="41">
        <v>53486.068422418226</v>
      </c>
      <c r="G83" s="41">
        <v>17348.863344392495</v>
      </c>
      <c r="H83" s="41">
        <v>19485.818689347783</v>
      </c>
      <c r="I83" s="41">
        <v>1899.0632894420005</v>
      </c>
      <c r="J83" s="41">
        <v>2589.8482211599999</v>
      </c>
      <c r="K83" s="41">
        <v>1565.411374474</v>
      </c>
      <c r="L83" s="41">
        <v>506.55624709840004</v>
      </c>
      <c r="M83" s="41">
        <v>331.70288270999998</v>
      </c>
    </row>
    <row r="84" spans="1:13" ht="15.95" customHeight="1" x14ac:dyDescent="0.25">
      <c r="A84" s="29">
        <v>42191</v>
      </c>
      <c r="B84" s="41">
        <v>994260.73947400053</v>
      </c>
      <c r="C84" s="41">
        <v>226369.03373659268</v>
      </c>
      <c r="D84" s="41">
        <v>59216.91244179674</v>
      </c>
      <c r="E84" s="41">
        <v>33304.579478999724</v>
      </c>
      <c r="F84" s="41">
        <v>84516.383809269828</v>
      </c>
      <c r="G84" s="41">
        <v>20483.138849339506</v>
      </c>
      <c r="H84" s="41">
        <v>35981.952358866569</v>
      </c>
      <c r="I84" s="41">
        <v>4530.0380638940987</v>
      </c>
      <c r="J84" s="41">
        <v>1690.6848162300003</v>
      </c>
      <c r="K84" s="41">
        <v>2591.8631750155005</v>
      </c>
      <c r="L84" s="41">
        <v>1728.8759332364</v>
      </c>
      <c r="M84" s="41">
        <v>4188.7153334860004</v>
      </c>
    </row>
    <row r="85" spans="1:13" ht="15.95" customHeight="1" x14ac:dyDescent="0.25">
      <c r="A85" s="29">
        <v>42198</v>
      </c>
      <c r="B85" s="41">
        <v>1270047.6640270003</v>
      </c>
      <c r="C85" s="41">
        <v>215096.94571461281</v>
      </c>
      <c r="D85" s="41">
        <v>173321.27021113451</v>
      </c>
      <c r="E85" s="41">
        <v>77931.932756248105</v>
      </c>
      <c r="F85" s="41">
        <v>17746.749914158474</v>
      </c>
      <c r="G85" s="41">
        <v>19600.604234884613</v>
      </c>
      <c r="H85" s="41">
        <v>30574.562751112397</v>
      </c>
      <c r="I85" s="41">
        <v>4046.6156386673006</v>
      </c>
      <c r="J85" s="41">
        <v>62.760513428800003</v>
      </c>
      <c r="K85" s="41">
        <v>157.91614622</v>
      </c>
      <c r="L85" s="41">
        <v>3497.1925139414006</v>
      </c>
      <c r="M85" s="41">
        <v>165.338266</v>
      </c>
    </row>
    <row r="86" spans="1:13" ht="15.95" customHeight="1" x14ac:dyDescent="0.25">
      <c r="A86" s="29">
        <v>42205</v>
      </c>
      <c r="B86" s="41">
        <v>1168926.085650001</v>
      </c>
      <c r="C86" s="41">
        <v>253455.48560231223</v>
      </c>
      <c r="D86" s="41">
        <v>94818.979577491569</v>
      </c>
      <c r="E86" s="41">
        <v>38375.966152128007</v>
      </c>
      <c r="F86" s="41">
        <v>61857.757050125234</v>
      </c>
      <c r="G86" s="41">
        <v>19620.978664847924</v>
      </c>
      <c r="H86" s="41">
        <v>11576.955369553705</v>
      </c>
      <c r="I86" s="41">
        <v>7264.4789139015493</v>
      </c>
      <c r="J86" s="41">
        <v>5715.4934415775979</v>
      </c>
      <c r="K86" s="41">
        <v>2844.0862296754003</v>
      </c>
      <c r="L86" s="41">
        <v>2599.0689003700004</v>
      </c>
      <c r="M86" s="41">
        <v>264.62114073442001</v>
      </c>
    </row>
    <row r="87" spans="1:13" ht="15.95" customHeight="1" x14ac:dyDescent="0.25">
      <c r="A87" s="29">
        <v>42212</v>
      </c>
      <c r="B87" s="41">
        <v>1770326.4365710896</v>
      </c>
      <c r="C87" s="41">
        <v>232632.29285487489</v>
      </c>
      <c r="D87" s="41">
        <v>120236.67330455284</v>
      </c>
      <c r="E87" s="41">
        <v>28527.904173737708</v>
      </c>
      <c r="F87" s="41">
        <v>23305.086278357601</v>
      </c>
      <c r="G87" s="41">
        <v>28845.962083758084</v>
      </c>
      <c r="H87" s="41">
        <v>9567.2729436036007</v>
      </c>
      <c r="I87" s="41">
        <v>9869.7957044080504</v>
      </c>
      <c r="J87" s="41">
        <v>274.5285379792</v>
      </c>
      <c r="K87" s="41">
        <v>3124.3819806260003</v>
      </c>
      <c r="L87" s="41">
        <v>6665.4762314807003</v>
      </c>
      <c r="M87" s="41">
        <v>180.64856500000002</v>
      </c>
    </row>
    <row r="88" spans="1:13" ht="15.95" customHeight="1" x14ac:dyDescent="0.25">
      <c r="A88" s="29">
        <v>42219</v>
      </c>
      <c r="B88" s="41">
        <v>1133224.9319590009</v>
      </c>
      <c r="C88" s="41">
        <v>169694.42134145513</v>
      </c>
      <c r="D88" s="41">
        <v>108761.89013168847</v>
      </c>
      <c r="E88" s="41">
        <v>27101.533392079342</v>
      </c>
      <c r="F88" s="41">
        <v>73660.363129924735</v>
      </c>
      <c r="G88" s="41">
        <v>24499.50165844099</v>
      </c>
      <c r="H88" s="41">
        <v>25878.300424338715</v>
      </c>
      <c r="I88" s="41">
        <v>6993.4032022289493</v>
      </c>
      <c r="J88" s="41">
        <v>1044.1754017999999</v>
      </c>
      <c r="K88" s="41">
        <v>1118.7489330091998</v>
      </c>
      <c r="L88" s="41">
        <v>1245.3024352399998</v>
      </c>
      <c r="M88" s="41">
        <v>217.15352201600001</v>
      </c>
    </row>
    <row r="89" spans="1:13" ht="15.95" customHeight="1" x14ac:dyDescent="0.25">
      <c r="A89" s="29">
        <v>42226</v>
      </c>
      <c r="B89" s="41">
        <v>1624630.056012999</v>
      </c>
      <c r="C89" s="41">
        <v>256440.64788630651</v>
      </c>
      <c r="D89" s="41">
        <v>45876.696359324895</v>
      </c>
      <c r="E89" s="41">
        <v>18731.620994641708</v>
      </c>
      <c r="F89" s="41">
        <v>34793.938914239814</v>
      </c>
      <c r="G89" s="41">
        <v>24100.039538250592</v>
      </c>
      <c r="H89" s="41">
        <v>8977.8537202780117</v>
      </c>
      <c r="I89" s="41">
        <v>3919.3307955036744</v>
      </c>
      <c r="J89" s="41">
        <v>381.50213413287997</v>
      </c>
      <c r="K89" s="41">
        <v>3258.8179047744993</v>
      </c>
      <c r="L89" s="41">
        <v>2033.3281928535002</v>
      </c>
      <c r="M89" s="41">
        <v>1038.7752471673</v>
      </c>
    </row>
    <row r="90" spans="1:13" ht="15.95" customHeight="1" x14ac:dyDescent="0.25">
      <c r="A90" s="29">
        <v>42233</v>
      </c>
      <c r="B90" s="41">
        <v>1063702.5835309997</v>
      </c>
      <c r="C90" s="41">
        <v>180210.96424219589</v>
      </c>
      <c r="D90" s="41">
        <v>53251.779545819678</v>
      </c>
      <c r="E90" s="41">
        <v>26384.240035114999</v>
      </c>
      <c r="F90" s="41">
        <v>20340.320005030018</v>
      </c>
      <c r="G90" s="41">
        <v>25948.00086398553</v>
      </c>
      <c r="H90" s="41">
        <v>19058.675124713402</v>
      </c>
      <c r="I90" s="41">
        <v>8684.8134281791226</v>
      </c>
      <c r="J90" s="41">
        <v>8135.030481445001</v>
      </c>
      <c r="K90" s="41">
        <v>1721.8049966717999</v>
      </c>
      <c r="L90" s="41">
        <v>2189.7327357764998</v>
      </c>
      <c r="M90" s="41">
        <v>3296.8207356326207</v>
      </c>
    </row>
    <row r="91" spans="1:13" ht="15.95" customHeight="1" x14ac:dyDescent="0.25">
      <c r="A91" s="29">
        <v>42240</v>
      </c>
      <c r="B91" s="41">
        <v>1095722.3564440003</v>
      </c>
      <c r="C91" s="41">
        <v>136121.09127821057</v>
      </c>
      <c r="D91" s="41">
        <v>109213.27802946827</v>
      </c>
      <c r="E91" s="41">
        <v>43810.480561104981</v>
      </c>
      <c r="F91" s="41">
        <v>22115.02232972503</v>
      </c>
      <c r="G91" s="41">
        <v>29470.200679075457</v>
      </c>
      <c r="H91" s="41">
        <v>16649.564925919378</v>
      </c>
      <c r="I91" s="41">
        <v>1472.6888128396999</v>
      </c>
      <c r="J91" s="41">
        <v>137.9712012</v>
      </c>
      <c r="K91" s="41">
        <v>1359.741118442</v>
      </c>
      <c r="L91" s="41">
        <v>1516.3899499786201</v>
      </c>
      <c r="M91" s="41">
        <v>497.54647636749996</v>
      </c>
    </row>
    <row r="92" spans="1:13" ht="15.95" customHeight="1" x14ac:dyDescent="0.25">
      <c r="A92" s="29">
        <v>42247</v>
      </c>
      <c r="B92" s="41">
        <v>1156017.4546070001</v>
      </c>
      <c r="C92" s="41">
        <v>351395.51876088587</v>
      </c>
      <c r="D92" s="41">
        <v>78300.752013084581</v>
      </c>
      <c r="E92" s="41">
        <v>29113.608972737002</v>
      </c>
      <c r="F92" s="41">
        <v>25563.63504363615</v>
      </c>
      <c r="G92" s="41">
        <v>15334.082083315499</v>
      </c>
      <c r="H92" s="41">
        <v>30672.969560780504</v>
      </c>
      <c r="I92" s="41">
        <v>3489.13236596775</v>
      </c>
      <c r="J92" s="41">
        <v>666.96442974959996</v>
      </c>
      <c r="K92" s="41">
        <v>4718.7636554110004</v>
      </c>
      <c r="L92" s="41">
        <v>2813.4889771213998</v>
      </c>
      <c r="M92" s="41">
        <v>1398.435964835</v>
      </c>
    </row>
    <row r="93" spans="1:13" ht="15.95" customHeight="1" x14ac:dyDescent="0.25">
      <c r="A93" s="29">
        <v>42254</v>
      </c>
      <c r="B93" s="41">
        <v>1453214.8328729991</v>
      </c>
      <c r="C93" s="41">
        <v>126803.289813362</v>
      </c>
      <c r="D93" s="41">
        <v>129974.99842155934</v>
      </c>
      <c r="E93" s="41">
        <v>46440.211771912007</v>
      </c>
      <c r="F93" s="41">
        <v>17267.652286267512</v>
      </c>
      <c r="G93" s="41">
        <v>20429.28976985949</v>
      </c>
      <c r="H93" s="41">
        <v>9792.7448525124273</v>
      </c>
      <c r="I93" s="41">
        <v>11935.622716298647</v>
      </c>
      <c r="J93" s="41">
        <v>6080.1781229999979</v>
      </c>
      <c r="K93" s="41">
        <v>6333.0944209279005</v>
      </c>
      <c r="L93" s="41">
        <v>1401.24160682</v>
      </c>
      <c r="M93" s="41">
        <v>256.75480427000002</v>
      </c>
    </row>
    <row r="94" spans="1:13" ht="15.95" customHeight="1" x14ac:dyDescent="0.25">
      <c r="A94" s="29">
        <v>42261</v>
      </c>
      <c r="B94" s="41">
        <v>1432537.0348360005</v>
      </c>
      <c r="C94" s="41">
        <v>105482.413170085</v>
      </c>
      <c r="D94" s="41">
        <v>110435.17477118433</v>
      </c>
      <c r="E94" s="41">
        <v>39465.962577777354</v>
      </c>
      <c r="F94" s="41">
        <v>28652.580075249218</v>
      </c>
      <c r="G94" s="41">
        <v>24012.479839367545</v>
      </c>
      <c r="H94" s="41">
        <v>23774.902960865817</v>
      </c>
      <c r="I94" s="41">
        <v>9144.8224747671011</v>
      </c>
      <c r="J94" s="41">
        <v>323.10493493364004</v>
      </c>
      <c r="K94" s="41">
        <v>6669.9796433249503</v>
      </c>
      <c r="L94" s="41">
        <v>2789.7719699313998</v>
      </c>
      <c r="M94" s="41">
        <v>4653.0777790780803</v>
      </c>
    </row>
    <row r="95" spans="1:13" ht="15.95" customHeight="1" x14ac:dyDescent="0.25">
      <c r="A95" s="29">
        <v>42268</v>
      </c>
      <c r="B95" s="41">
        <v>1347995.5977140008</v>
      </c>
      <c r="C95" s="41">
        <v>165598.49549646353</v>
      </c>
      <c r="D95" s="41">
        <v>89156.267211533239</v>
      </c>
      <c r="E95" s="41">
        <v>17167.766241540001</v>
      </c>
      <c r="F95" s="41">
        <v>15142.253399954603</v>
      </c>
      <c r="G95" s="41">
        <v>29918.499942557861</v>
      </c>
      <c r="H95" s="41">
        <v>16348.729028824597</v>
      </c>
      <c r="I95" s="41">
        <v>1424.9998076116599</v>
      </c>
      <c r="J95" s="41">
        <v>5378.8926773098001</v>
      </c>
      <c r="K95" s="41">
        <v>4261.8807836420001</v>
      </c>
      <c r="L95" s="41">
        <v>2816.1520409624509</v>
      </c>
      <c r="M95" s="41">
        <v>1183.57007890161</v>
      </c>
    </row>
    <row r="96" spans="1:13" ht="15.95" customHeight="1" x14ac:dyDescent="0.25">
      <c r="A96" s="29">
        <v>42275</v>
      </c>
      <c r="B96" s="41">
        <v>1392463.0773289991</v>
      </c>
      <c r="C96" s="41">
        <v>146598.7168553528</v>
      </c>
      <c r="D96" s="41">
        <v>52241.617268635651</v>
      </c>
      <c r="E96" s="41">
        <v>50217.103091777579</v>
      </c>
      <c r="F96" s="41">
        <v>14056.500829408305</v>
      </c>
      <c r="G96" s="41">
        <v>28704.305380364098</v>
      </c>
      <c r="H96" s="41">
        <v>13980.525623853315</v>
      </c>
      <c r="I96" s="41">
        <v>4285.6796093819003</v>
      </c>
      <c r="J96" s="41">
        <v>1310.1176100853997</v>
      </c>
      <c r="K96" s="41">
        <v>1443.47350914</v>
      </c>
      <c r="L96" s="41">
        <v>1500.2505801235998</v>
      </c>
      <c r="M96" s="41">
        <v>353.02874048350003</v>
      </c>
    </row>
    <row r="97" spans="1:13" ht="15.95" customHeight="1" x14ac:dyDescent="0.25">
      <c r="A97" s="29">
        <v>42282</v>
      </c>
      <c r="B97" s="41">
        <v>1018814.6530429997</v>
      </c>
      <c r="C97" s="41">
        <v>372773.79955685989</v>
      </c>
      <c r="D97" s="41">
        <v>102906.25961436957</v>
      </c>
      <c r="E97" s="41">
        <v>46528.290757948016</v>
      </c>
      <c r="F97" s="41">
        <v>40983.221661725547</v>
      </c>
      <c r="G97" s="41">
        <v>20458.110552276332</v>
      </c>
      <c r="H97" s="41">
        <v>31811.873486127872</v>
      </c>
      <c r="I97" s="41">
        <v>2357.5219178899251</v>
      </c>
      <c r="J97" s="41">
        <v>8747.0632202300003</v>
      </c>
      <c r="K97" s="41">
        <v>6249.5580587759014</v>
      </c>
      <c r="L97" s="41">
        <v>5132.5546169310019</v>
      </c>
      <c r="M97" s="41">
        <v>588.39774335949994</v>
      </c>
    </row>
    <row r="98" spans="1:13" ht="15.95" customHeight="1" x14ac:dyDescent="0.25">
      <c r="A98" s="29">
        <v>42289</v>
      </c>
      <c r="B98" s="41">
        <v>936005.68416799966</v>
      </c>
      <c r="C98" s="41">
        <v>237750.18280325897</v>
      </c>
      <c r="D98" s="41">
        <v>102825.95290489633</v>
      </c>
      <c r="E98" s="41">
        <v>38893.073152119003</v>
      </c>
      <c r="F98" s="41">
        <v>41071.999655683976</v>
      </c>
      <c r="G98" s="41">
        <v>15627.058600978911</v>
      </c>
      <c r="H98" s="41">
        <v>18271.496485580014</v>
      </c>
      <c r="I98" s="41">
        <v>8772.3660075108983</v>
      </c>
      <c r="J98" s="41">
        <v>1521.2771545173998</v>
      </c>
      <c r="K98" s="41">
        <v>2111.9857058037501</v>
      </c>
      <c r="L98" s="41">
        <v>2426.5151477427999</v>
      </c>
      <c r="M98" s="41">
        <v>545.70264257250005</v>
      </c>
    </row>
    <row r="99" spans="1:13" ht="15.95" customHeight="1" x14ac:dyDescent="0.25">
      <c r="A99" s="29">
        <v>42296</v>
      </c>
      <c r="B99" s="41">
        <v>1198332.8061560008</v>
      </c>
      <c r="C99" s="41">
        <v>209943.41280674384</v>
      </c>
      <c r="D99" s="41">
        <v>162415.53843603792</v>
      </c>
      <c r="E99" s="41">
        <v>27219.234312064989</v>
      </c>
      <c r="F99" s="41">
        <v>34119.817206001448</v>
      </c>
      <c r="G99" s="41">
        <v>17746.507172379144</v>
      </c>
      <c r="H99" s="41">
        <v>16651.272274429404</v>
      </c>
      <c r="I99" s="41">
        <v>10525.292563321198</v>
      </c>
      <c r="J99" s="41">
        <v>5952.4752427707972</v>
      </c>
      <c r="K99" s="41">
        <v>2412.4388284520001</v>
      </c>
      <c r="L99" s="41">
        <v>2909.7468189819997</v>
      </c>
      <c r="M99" s="41">
        <v>876.85066967500006</v>
      </c>
    </row>
    <row r="100" spans="1:13" ht="15.95" customHeight="1" x14ac:dyDescent="0.25">
      <c r="A100" s="29">
        <v>42303</v>
      </c>
      <c r="B100" s="41">
        <v>1500657.8859732407</v>
      </c>
      <c r="C100" s="41">
        <v>273501.29069071409</v>
      </c>
      <c r="D100" s="41">
        <v>117140.60289113596</v>
      </c>
      <c r="E100" s="41">
        <v>26795.804641058312</v>
      </c>
      <c r="F100" s="41">
        <v>33655.648874894425</v>
      </c>
      <c r="G100" s="41">
        <v>17546.567997580536</v>
      </c>
      <c r="H100" s="41">
        <v>21419.217945319724</v>
      </c>
      <c r="I100" s="41">
        <v>18145.372296024423</v>
      </c>
      <c r="J100" s="41">
        <v>416.99058465499996</v>
      </c>
      <c r="K100" s="41">
        <v>1249.1906299784998</v>
      </c>
      <c r="L100" s="41">
        <v>3749.5873168320004</v>
      </c>
      <c r="M100" s="41">
        <v>295.44427560000003</v>
      </c>
    </row>
    <row r="101" spans="1:13" ht="15.95" customHeight="1" x14ac:dyDescent="0.25">
      <c r="A101" s="29">
        <v>42310</v>
      </c>
      <c r="B101" s="41">
        <v>1278824.7414576209</v>
      </c>
      <c r="C101" s="41">
        <v>313559.04937313515</v>
      </c>
      <c r="D101" s="41">
        <v>163145.59379357242</v>
      </c>
      <c r="E101" s="41">
        <v>33134.742399477</v>
      </c>
      <c r="F101" s="41">
        <v>32690.630379756069</v>
      </c>
      <c r="G101" s="41">
        <v>19219.464422927002</v>
      </c>
      <c r="H101" s="41">
        <v>14209.811623427602</v>
      </c>
      <c r="I101" s="41">
        <v>4441.5386746664999</v>
      </c>
      <c r="J101" s="41">
        <v>17270.379476065409</v>
      </c>
      <c r="K101" s="41">
        <v>131.76712119999999</v>
      </c>
      <c r="L101" s="41">
        <v>5788.0607957400025</v>
      </c>
      <c r="M101" s="41">
        <v>202.89257559332998</v>
      </c>
    </row>
    <row r="102" spans="1:13" ht="15.95" customHeight="1" x14ac:dyDescent="0.25">
      <c r="A102" s="29">
        <v>42317</v>
      </c>
      <c r="B102" s="41">
        <v>1104616.7740560004</v>
      </c>
      <c r="C102" s="41">
        <v>194217.44524988774</v>
      </c>
      <c r="D102" s="41">
        <v>141126.96996027304</v>
      </c>
      <c r="E102" s="41">
        <v>48242.52097027986</v>
      </c>
      <c r="F102" s="41">
        <v>40929.774707623968</v>
      </c>
      <c r="G102" s="41">
        <v>19140.928147512011</v>
      </c>
      <c r="H102" s="41">
        <v>10373.978944731898</v>
      </c>
      <c r="I102" s="41">
        <v>7343.1480930986745</v>
      </c>
      <c r="J102" s="41">
        <v>1132.8050611034</v>
      </c>
      <c r="K102" s="41">
        <v>2104.3864032000001</v>
      </c>
      <c r="L102" s="41">
        <v>3511.1551211186993</v>
      </c>
      <c r="M102" s="41">
        <v>149.72850439600001</v>
      </c>
    </row>
    <row r="103" spans="1:13" ht="15.95" customHeight="1" x14ac:dyDescent="0.25">
      <c r="A103" s="29">
        <v>42324</v>
      </c>
      <c r="B103" s="41">
        <v>1311360.8241789991</v>
      </c>
      <c r="C103" s="41">
        <v>148323.9003649092</v>
      </c>
      <c r="D103" s="41">
        <v>107298.59382973294</v>
      </c>
      <c r="E103" s="41">
        <v>27585.184919295491</v>
      </c>
      <c r="F103" s="41">
        <v>19753.425976000588</v>
      </c>
      <c r="G103" s="41">
        <v>26772.331373786343</v>
      </c>
      <c r="H103" s="41">
        <v>8728.041466941133</v>
      </c>
      <c r="I103" s="41">
        <v>3300.8459469497748</v>
      </c>
      <c r="J103" s="41">
        <v>3358.660637</v>
      </c>
      <c r="K103" s="41">
        <v>1062.767840278</v>
      </c>
      <c r="L103" s="41">
        <v>12192.9894288348</v>
      </c>
      <c r="M103" s="41">
        <v>457.04640384153981</v>
      </c>
    </row>
    <row r="104" spans="1:13" ht="15.95" customHeight="1" x14ac:dyDescent="0.25">
      <c r="A104" s="29">
        <v>42331</v>
      </c>
      <c r="B104" s="41">
        <v>939968.93950000021</v>
      </c>
      <c r="C104" s="41">
        <v>150792.64367391102</v>
      </c>
      <c r="D104" s="41">
        <v>34122.604145683079</v>
      </c>
      <c r="E104" s="41">
        <v>15872.270966604257</v>
      </c>
      <c r="F104" s="41">
        <v>24650.755832408355</v>
      </c>
      <c r="G104" s="41">
        <v>7404.6622090614956</v>
      </c>
      <c r="H104" s="41">
        <v>10597.89482327845</v>
      </c>
      <c r="I104" s="41">
        <v>4978.0743963286513</v>
      </c>
      <c r="J104" s="41">
        <v>715.8876130000001</v>
      </c>
      <c r="K104" s="41">
        <v>438.48050404039998</v>
      </c>
      <c r="L104" s="41">
        <v>3335.1991089799999</v>
      </c>
      <c r="M104" s="41">
        <v>1967.4301977670798</v>
      </c>
    </row>
    <row r="105" spans="1:13" ht="15.95" customHeight="1" x14ac:dyDescent="0.25">
      <c r="A105" s="29">
        <v>42338</v>
      </c>
      <c r="B105" s="41">
        <v>1562509.0086000005</v>
      </c>
      <c r="C105" s="41">
        <v>377353.63853453024</v>
      </c>
      <c r="D105" s="41">
        <v>28024.830332984624</v>
      </c>
      <c r="E105" s="41">
        <v>24823.776107066238</v>
      </c>
      <c r="F105" s="41">
        <v>31869.519148447562</v>
      </c>
      <c r="G105" s="41">
        <v>20210.0093221268</v>
      </c>
      <c r="H105" s="41">
        <v>20156.407029109872</v>
      </c>
      <c r="I105" s="41">
        <v>9107.4585965696497</v>
      </c>
      <c r="J105" s="41">
        <v>1161.28768143808</v>
      </c>
      <c r="K105" s="41">
        <v>1867.4430095307</v>
      </c>
      <c r="L105" s="41">
        <v>2783.4158007419996</v>
      </c>
      <c r="M105" s="41">
        <v>1991.9113491812395</v>
      </c>
    </row>
    <row r="106" spans="1:13" ht="15.95" customHeight="1" x14ac:dyDescent="0.25">
      <c r="A106" s="29">
        <v>42345</v>
      </c>
      <c r="B106" s="41">
        <v>2024532.0286699405</v>
      </c>
      <c r="C106" s="41">
        <v>187839.99115885474</v>
      </c>
      <c r="D106" s="41">
        <v>215911.31833452973</v>
      </c>
      <c r="E106" s="41">
        <v>48127.738842319988</v>
      </c>
      <c r="F106" s="41">
        <v>46826.81630931433</v>
      </c>
      <c r="G106" s="41">
        <v>18691.842083488835</v>
      </c>
      <c r="H106" s="41">
        <v>20276.033044551314</v>
      </c>
      <c r="I106" s="41">
        <v>11899.636516194802</v>
      </c>
      <c r="J106" s="41">
        <v>314.83073568512009</v>
      </c>
      <c r="K106" s="41">
        <v>2076.9555731358</v>
      </c>
      <c r="L106" s="41">
        <v>6769.6731283232984</v>
      </c>
      <c r="M106" s="41">
        <v>270.64535578616</v>
      </c>
    </row>
    <row r="107" spans="1:13" ht="15.95" customHeight="1" x14ac:dyDescent="0.25">
      <c r="A107" s="29">
        <v>42352</v>
      </c>
      <c r="B107" s="41">
        <v>1620740.8575950011</v>
      </c>
      <c r="C107" s="41">
        <v>243515.60961261959</v>
      </c>
      <c r="D107" s="41">
        <v>47973.675445770634</v>
      </c>
      <c r="E107" s="41">
        <v>56851.950482215936</v>
      </c>
      <c r="F107" s="41">
        <v>29600.075655446752</v>
      </c>
      <c r="G107" s="41">
        <v>31685.755546328543</v>
      </c>
      <c r="H107" s="41">
        <v>20274.994285829376</v>
      </c>
      <c r="I107" s="41">
        <v>6831.7544389568793</v>
      </c>
      <c r="J107" s="41">
        <v>2284.3459937007601</v>
      </c>
      <c r="K107" s="41">
        <v>464.50888865099995</v>
      </c>
      <c r="L107" s="41">
        <v>5497.7202048563995</v>
      </c>
      <c r="M107" s="41">
        <v>19096.897091954364</v>
      </c>
    </row>
    <row r="108" spans="1:13" ht="15.95" customHeight="1" x14ac:dyDescent="0.25">
      <c r="A108" s="29">
        <v>42359</v>
      </c>
      <c r="B108" s="41">
        <v>573360.75999999954</v>
      </c>
      <c r="C108" s="41">
        <v>48732.810947515842</v>
      </c>
      <c r="D108" s="41">
        <v>27618.117729521669</v>
      </c>
      <c r="E108" s="41">
        <v>25048.655183111499</v>
      </c>
      <c r="F108" s="41">
        <v>4449.8136647160009</v>
      </c>
      <c r="G108" s="41">
        <v>8398.7762179275633</v>
      </c>
      <c r="H108" s="41">
        <v>1153.7432285807556</v>
      </c>
      <c r="I108" s="41">
        <v>1057.5109708058751</v>
      </c>
      <c r="J108" s="41">
        <v>293.70556565285</v>
      </c>
      <c r="K108" s="41">
        <v>1337.0720056499999</v>
      </c>
      <c r="L108" s="41">
        <v>2994.5279614665005</v>
      </c>
      <c r="M108" s="41">
        <v>0</v>
      </c>
    </row>
    <row r="109" spans="1:13" ht="15.95" customHeight="1" x14ac:dyDescent="0.25">
      <c r="A109" s="29">
        <v>42366</v>
      </c>
      <c r="B109" s="41">
        <v>262727.246209</v>
      </c>
      <c r="C109" s="41">
        <v>12154.437033834201</v>
      </c>
      <c r="D109" s="41">
        <v>1584.2521905284846</v>
      </c>
      <c r="E109" s="41">
        <v>11786.626927245001</v>
      </c>
      <c r="F109" s="41">
        <v>4127.3035932934254</v>
      </c>
      <c r="G109" s="41">
        <v>10412.297009395494</v>
      </c>
      <c r="H109" s="41">
        <v>5028.5069872407003</v>
      </c>
      <c r="I109" s="41">
        <v>602.84544633600001</v>
      </c>
      <c r="J109" s="41">
        <v>1.6957614240000001</v>
      </c>
      <c r="K109" s="41">
        <v>2539.9040669390001</v>
      </c>
      <c r="L109" s="41">
        <v>513.19373412549999</v>
      </c>
      <c r="M109" s="41">
        <v>303.39805799999999</v>
      </c>
    </row>
    <row r="110" spans="1:13" ht="15.95" customHeight="1" x14ac:dyDescent="0.25">
      <c r="A110" s="29">
        <v>42373</v>
      </c>
      <c r="B110" s="41">
        <v>1597488.0617160001</v>
      </c>
      <c r="C110" s="41">
        <v>250909.51641548643</v>
      </c>
      <c r="D110" s="41">
        <v>153456.96573805308</v>
      </c>
      <c r="E110" s="41">
        <v>48669.823035568988</v>
      </c>
      <c r="F110" s="41">
        <v>27651.318645299587</v>
      </c>
      <c r="G110" s="41">
        <v>21111.724677854632</v>
      </c>
      <c r="H110" s="41">
        <v>21398.787038351245</v>
      </c>
      <c r="I110" s="41">
        <v>3997.4924835604002</v>
      </c>
      <c r="J110" s="41">
        <v>258.20176181326002</v>
      </c>
      <c r="K110" s="41">
        <v>735.88929172931</v>
      </c>
      <c r="L110" s="41">
        <v>4689.6263135968247</v>
      </c>
      <c r="M110" s="41">
        <v>673.99470518975988</v>
      </c>
    </row>
    <row r="111" spans="1:13" ht="15.95" customHeight="1" x14ac:dyDescent="0.25">
      <c r="A111" s="29">
        <v>42380</v>
      </c>
      <c r="B111" s="41">
        <v>1331787.1191990003</v>
      </c>
      <c r="C111" s="41">
        <v>181029.40095065441</v>
      </c>
      <c r="D111" s="41">
        <v>110842.0533341221</v>
      </c>
      <c r="E111" s="41">
        <v>27463.742470340992</v>
      </c>
      <c r="F111" s="41">
        <v>22602.880519164282</v>
      </c>
      <c r="G111" s="41">
        <v>17551.595499406845</v>
      </c>
      <c r="H111" s="41">
        <v>54211.536632190502</v>
      </c>
      <c r="I111" s="41">
        <v>6032.3687877648508</v>
      </c>
      <c r="J111" s="41">
        <v>45217.943761488634</v>
      </c>
      <c r="K111" s="41">
        <v>1336.0346704701228</v>
      </c>
      <c r="L111" s="41">
        <v>6436.7515958341846</v>
      </c>
      <c r="M111" s="41">
        <v>12013.981222419252</v>
      </c>
    </row>
    <row r="112" spans="1:13" ht="15.95" customHeight="1" x14ac:dyDescent="0.25">
      <c r="A112" s="29">
        <v>42387</v>
      </c>
      <c r="B112" s="41">
        <v>1393685.2883940008</v>
      </c>
      <c r="C112" s="41">
        <v>270632.63097260962</v>
      </c>
      <c r="D112" s="41">
        <v>133545.36948726326</v>
      </c>
      <c r="E112" s="41">
        <v>52753.536302119355</v>
      </c>
      <c r="F112" s="41">
        <v>22948.709779241795</v>
      </c>
      <c r="G112" s="41">
        <v>20456.179056066576</v>
      </c>
      <c r="H112" s="41">
        <v>47119.842781190586</v>
      </c>
      <c r="I112" s="41">
        <v>14407.927892574753</v>
      </c>
      <c r="J112" s="41">
        <v>325.98608025999999</v>
      </c>
      <c r="K112" s="41">
        <v>554.03824659881104</v>
      </c>
      <c r="L112" s="41">
        <v>3497.1524723164998</v>
      </c>
      <c r="M112" s="41">
        <v>1199.04482848</v>
      </c>
    </row>
    <row r="113" spans="1:13" ht="15.95" customHeight="1" x14ac:dyDescent="0.25">
      <c r="A113" s="29">
        <v>42394</v>
      </c>
      <c r="B113" s="41">
        <v>1651750.9523499995</v>
      </c>
      <c r="C113" s="41">
        <v>324742.70221221953</v>
      </c>
      <c r="D113" s="41">
        <v>79119.581165438707</v>
      </c>
      <c r="E113" s="41">
        <v>56640.456818843842</v>
      </c>
      <c r="F113" s="41">
        <v>27865.723440302081</v>
      </c>
      <c r="G113" s="41">
        <v>30596.872915054493</v>
      </c>
      <c r="H113" s="41">
        <v>26533.688853966061</v>
      </c>
      <c r="I113" s="41">
        <v>12489.492650876851</v>
      </c>
      <c r="J113" s="41">
        <v>12899.566742390001</v>
      </c>
      <c r="K113" s="41">
        <v>1264.7518255199998</v>
      </c>
      <c r="L113" s="41">
        <v>3296.4554882886005</v>
      </c>
      <c r="M113" s="41">
        <v>9424.1095832582778</v>
      </c>
    </row>
    <row r="114" spans="1:13" ht="15.95" customHeight="1" x14ac:dyDescent="0.25">
      <c r="A114" s="29">
        <v>42401</v>
      </c>
      <c r="B114" s="41">
        <v>1653493.4859969993</v>
      </c>
      <c r="C114" s="41">
        <v>241405.02327091838</v>
      </c>
      <c r="D114" s="41">
        <v>74780.945967345106</v>
      </c>
      <c r="E114" s="41">
        <v>82788.338298560062</v>
      </c>
      <c r="F114" s="41">
        <v>26288.514370672485</v>
      </c>
      <c r="G114" s="41">
        <v>19507.735801856201</v>
      </c>
      <c r="H114" s="41">
        <v>15448.572643589932</v>
      </c>
      <c r="I114" s="41">
        <v>6853.7086257079009</v>
      </c>
      <c r="J114" s="41">
        <v>3661.7527026397997</v>
      </c>
      <c r="K114" s="41">
        <v>366.52997797500007</v>
      </c>
      <c r="L114" s="41">
        <v>5672.3123233855977</v>
      </c>
      <c r="M114" s="41">
        <v>301.2710086212</v>
      </c>
    </row>
    <row r="115" spans="1:13" ht="15.95" customHeight="1" x14ac:dyDescent="0.25">
      <c r="A115" s="29">
        <v>42408</v>
      </c>
      <c r="B115" s="41">
        <v>1400787.347923001</v>
      </c>
      <c r="C115" s="41">
        <v>200684.0817454358</v>
      </c>
      <c r="D115" s="41">
        <v>63003.440042213602</v>
      </c>
      <c r="E115" s="41">
        <v>69540.096535300618</v>
      </c>
      <c r="F115" s="41">
        <v>41190.419348298812</v>
      </c>
      <c r="G115" s="41">
        <v>32356.069186278994</v>
      </c>
      <c r="H115" s="41">
        <v>25770.754549452005</v>
      </c>
      <c r="I115" s="41">
        <v>10230.317632933951</v>
      </c>
      <c r="J115" s="41">
        <v>6202.9648269556801</v>
      </c>
      <c r="K115" s="41">
        <v>283.07645456800003</v>
      </c>
      <c r="L115" s="41">
        <v>4459.9169642329998</v>
      </c>
      <c r="M115" s="41">
        <v>171.74602323249999</v>
      </c>
    </row>
    <row r="116" spans="1:13" ht="15.95" customHeight="1" x14ac:dyDescent="0.25">
      <c r="A116" s="29">
        <v>42415</v>
      </c>
      <c r="B116" s="41">
        <v>806966.92952600087</v>
      </c>
      <c r="C116" s="41">
        <v>244834.92487163178</v>
      </c>
      <c r="D116" s="41">
        <v>167943.3133382973</v>
      </c>
      <c r="E116" s="41">
        <v>81951.626133117548</v>
      </c>
      <c r="F116" s="41">
        <v>19766.056018757175</v>
      </c>
      <c r="G116" s="41">
        <v>36364.128954036569</v>
      </c>
      <c r="H116" s="41">
        <v>17079.9944017903</v>
      </c>
      <c r="I116" s="41">
        <v>8712.9066094426526</v>
      </c>
      <c r="J116" s="41">
        <v>431.2434534962</v>
      </c>
      <c r="K116" s="41">
        <v>407.48252643000001</v>
      </c>
      <c r="L116" s="41">
        <v>7164.8189880222044</v>
      </c>
      <c r="M116" s="41">
        <v>244.19161596399991</v>
      </c>
    </row>
    <row r="117" spans="1:13" ht="15.95" customHeight="1" x14ac:dyDescent="0.25">
      <c r="A117" s="29">
        <v>42422</v>
      </c>
      <c r="B117" s="41">
        <v>1555154.864264</v>
      </c>
      <c r="C117" s="41">
        <v>157540.17182513638</v>
      </c>
      <c r="D117" s="41">
        <v>159730.79111960001</v>
      </c>
      <c r="E117" s="41">
        <v>92371.213318861963</v>
      </c>
      <c r="F117" s="41">
        <v>22823.785246914187</v>
      </c>
      <c r="G117" s="41">
        <v>26854.668026770803</v>
      </c>
      <c r="H117" s="41">
        <v>17538.515203570823</v>
      </c>
      <c r="I117" s="41">
        <v>8926.0237744408241</v>
      </c>
      <c r="J117" s="41">
        <v>3468.1754507215996</v>
      </c>
      <c r="K117" s="41">
        <v>869.46632463089793</v>
      </c>
      <c r="L117" s="41">
        <v>5185.6772810231014</v>
      </c>
      <c r="M117" s="41">
        <v>185.53874500000001</v>
      </c>
    </row>
  </sheetData>
  <pageMargins left="0.7" right="0.7" top="0.75" bottom="0.75" header="0.3" footer="0.3"/>
  <pageSetup orientation="landscape" r:id="rId1"/>
  <headerFooter>
    <oddHeader>&amp;CIRS: Weekly Volume by Currency
(in millions notional USD, including FRAs)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A1:F26"/>
  <sheetViews>
    <sheetView zoomScalePageLayoutView="80" workbookViewId="0">
      <selection sqref="A1:XFD1048576"/>
    </sheetView>
  </sheetViews>
  <sheetFormatPr defaultColWidth="8.85546875" defaultRowHeight="15.95" customHeight="1" x14ac:dyDescent="0.25"/>
  <cols>
    <col min="1" max="1" width="10.7109375" style="6" customWidth="1"/>
    <col min="2" max="2" width="19.28515625" style="6" customWidth="1"/>
    <col min="3" max="3" width="14.5703125" style="6" customWidth="1"/>
    <col min="4" max="4" width="8.85546875" style="6"/>
    <col min="5" max="6" width="10.5703125" style="6" bestFit="1" customWidth="1"/>
    <col min="7" max="16384" width="8.85546875" style="6"/>
  </cols>
  <sheetData>
    <row r="1" spans="1:4" ht="15.95" customHeight="1" x14ac:dyDescent="0.35">
      <c r="B1" s="59"/>
      <c r="C1" s="49" t="s">
        <v>93</v>
      </c>
      <c r="D1" s="59"/>
    </row>
    <row r="2" spans="1:4" ht="15.95" customHeight="1" x14ac:dyDescent="0.35">
      <c r="B2" s="59"/>
      <c r="C2" s="51" t="s">
        <v>105</v>
      </c>
      <c r="D2" s="59"/>
    </row>
    <row r="4" spans="1:4" ht="15.95" customHeight="1" x14ac:dyDescent="0.25">
      <c r="A4" s="6" t="s">
        <v>77</v>
      </c>
    </row>
    <row r="6" spans="1:4" ht="15.95" customHeight="1" x14ac:dyDescent="0.25">
      <c r="B6" s="19" t="s">
        <v>76</v>
      </c>
      <c r="C6" s="9" t="s">
        <v>58</v>
      </c>
    </row>
    <row r="7" spans="1:4" ht="15.95" customHeight="1" x14ac:dyDescent="0.25">
      <c r="A7" s="60" t="s">
        <v>12</v>
      </c>
      <c r="B7" s="41">
        <v>1555154.864264</v>
      </c>
      <c r="C7" s="40">
        <f t="shared" ref="C7:C12" si="0">B7/$B$14</f>
        <v>0.75647473255961273</v>
      </c>
    </row>
    <row r="8" spans="1:4" ht="15.95" customHeight="1" x14ac:dyDescent="0.25">
      <c r="A8" s="60" t="s">
        <v>14</v>
      </c>
      <c r="B8" s="41">
        <v>159730.79111960001</v>
      </c>
      <c r="C8" s="40">
        <f t="shared" si="0"/>
        <v>7.7697925956023969E-2</v>
      </c>
    </row>
    <row r="9" spans="1:4" ht="15.95" customHeight="1" x14ac:dyDescent="0.25">
      <c r="A9" s="60" t="s">
        <v>13</v>
      </c>
      <c r="B9" s="41">
        <v>157540.17182513638</v>
      </c>
      <c r="C9" s="40">
        <f t="shared" si="0"/>
        <v>7.6632341953427829E-2</v>
      </c>
    </row>
    <row r="10" spans="1:4" ht="15.95" customHeight="1" x14ac:dyDescent="0.25">
      <c r="A10" s="60" t="s">
        <v>62</v>
      </c>
      <c r="B10" s="41">
        <v>92371.213318861963</v>
      </c>
      <c r="C10" s="40">
        <f t="shared" si="0"/>
        <v>4.4932173957262532E-2</v>
      </c>
    </row>
    <row r="11" spans="1:4" ht="15.95" customHeight="1" x14ac:dyDescent="0.25">
      <c r="A11" s="60" t="s">
        <v>38</v>
      </c>
      <c r="B11" s="41">
        <v>26854.668026770803</v>
      </c>
      <c r="C11" s="40">
        <f t="shared" si="0"/>
        <v>1.3062929152810092E-2</v>
      </c>
    </row>
    <row r="12" spans="1:4" ht="15.95" customHeight="1" x14ac:dyDescent="0.25">
      <c r="A12" s="60" t="s">
        <v>60</v>
      </c>
      <c r="B12" s="41">
        <v>22823.785246914187</v>
      </c>
      <c r="C12" s="40">
        <f t="shared" si="0"/>
        <v>1.1102184893225186E-2</v>
      </c>
    </row>
    <row r="13" spans="1:4" ht="15.95" customHeight="1" x14ac:dyDescent="0.25">
      <c r="A13" s="5" t="s">
        <v>10</v>
      </c>
      <c r="B13" s="32">
        <v>41316.718850642421</v>
      </c>
      <c r="C13" s="40">
        <f t="shared" ref="C13" si="1">B13/$B$14</f>
        <v>2.0097711527637702E-2</v>
      </c>
    </row>
    <row r="14" spans="1:4" ht="15.95" customHeight="1" x14ac:dyDescent="0.25">
      <c r="A14" s="5" t="s">
        <v>37</v>
      </c>
      <c r="B14" s="32">
        <f>SUM(B7:B13)</f>
        <v>2055792.2126519256</v>
      </c>
      <c r="C14" s="40">
        <f>B14/$B$14</f>
        <v>1</v>
      </c>
    </row>
    <row r="15" spans="1:4" ht="15.95" customHeight="1" x14ac:dyDescent="0.25">
      <c r="A15" s="6" t="s">
        <v>106</v>
      </c>
    </row>
    <row r="21" spans="4:6" ht="15.95" customHeight="1" x14ac:dyDescent="0.25">
      <c r="D21" s="28"/>
    </row>
    <row r="26" spans="4:6" ht="15.95" customHeight="1" x14ac:dyDescent="0.25">
      <c r="E26" s="61"/>
      <c r="F26" s="61"/>
    </row>
  </sheetData>
  <phoneticPr fontId="21" type="noConversion"/>
  <pageMargins left="0.7" right="0.7" top="0.75" bottom="0.75" header="0.3" footer="0.3"/>
  <pageSetup orientation="landscape" r:id="rId1"/>
  <headerFooter>
    <oddHeader>&amp;CIRS:  Volume per Currency Latest Week 
(8/24-8/28)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H115"/>
  <sheetViews>
    <sheetView zoomScalePageLayoutView="80" workbookViewId="0">
      <pane xSplit="1" ySplit="3" topLeftCell="B4" activePane="bottomRight" state="frozen"/>
      <selection activeCell="K35" sqref="K35"/>
      <selection pane="topRight" activeCell="K35" sqref="K35"/>
      <selection pane="bottomLeft" activeCell="K35" sqref="K35"/>
      <selection pane="bottomRight" sqref="A1:XFD1048576"/>
    </sheetView>
  </sheetViews>
  <sheetFormatPr defaultColWidth="8.85546875" defaultRowHeight="15.95" customHeight="1" x14ac:dyDescent="0.25"/>
  <cols>
    <col min="1" max="1" width="8.85546875" style="6"/>
    <col min="2" max="2" width="15.42578125" style="32" customWidth="1"/>
    <col min="3" max="3" width="11.28515625" style="6" customWidth="1"/>
    <col min="4" max="4" width="10.85546875" style="6" bestFit="1" customWidth="1"/>
    <col min="5" max="7" width="8.85546875" style="6"/>
    <col min="8" max="8" width="14.42578125" style="6" bestFit="1" customWidth="1"/>
    <col min="9" max="16384" width="8.85546875" style="6"/>
  </cols>
  <sheetData>
    <row r="1" spans="1:5" ht="15.95" customHeight="1" x14ac:dyDescent="0.35">
      <c r="B1" s="48"/>
      <c r="C1" s="49" t="s">
        <v>33</v>
      </c>
      <c r="D1" s="59"/>
      <c r="E1" s="59"/>
    </row>
    <row r="2" spans="1:5" ht="15.95" customHeight="1" x14ac:dyDescent="0.35">
      <c r="B2" s="50"/>
      <c r="C2" s="51" t="s">
        <v>87</v>
      </c>
      <c r="D2" s="59"/>
      <c r="E2" s="59"/>
    </row>
    <row r="4" spans="1:5" ht="15.95" customHeight="1" x14ac:dyDescent="0.25">
      <c r="A4" s="5" t="s">
        <v>40</v>
      </c>
      <c r="B4" s="41">
        <v>48406.475630000001</v>
      </c>
      <c r="C4" s="23"/>
      <c r="D4" s="23"/>
    </row>
    <row r="5" spans="1:5" ht="15.95" customHeight="1" x14ac:dyDescent="0.25">
      <c r="A5" s="5" t="s">
        <v>41</v>
      </c>
      <c r="B5" s="41">
        <v>39318.735549999998</v>
      </c>
      <c r="C5" s="23"/>
      <c r="D5" s="23"/>
    </row>
    <row r="6" spans="1:5" ht="15.95" customHeight="1" x14ac:dyDescent="0.25">
      <c r="A6" s="5" t="s">
        <v>42</v>
      </c>
      <c r="B6" s="41">
        <v>68011.302360000001</v>
      </c>
      <c r="C6" s="23"/>
      <c r="D6" s="23"/>
    </row>
    <row r="7" spans="1:5" ht="15.95" customHeight="1" x14ac:dyDescent="0.25">
      <c r="A7" s="5" t="s">
        <v>43</v>
      </c>
      <c r="B7" s="41">
        <v>128401.30409999999</v>
      </c>
      <c r="C7" s="23"/>
      <c r="D7" s="23"/>
    </row>
    <row r="8" spans="1:5" ht="15.95" customHeight="1" x14ac:dyDescent="0.25">
      <c r="A8" s="5" t="s">
        <v>44</v>
      </c>
      <c r="B8" s="41">
        <v>94477.753689999998</v>
      </c>
      <c r="C8" s="23"/>
      <c r="D8" s="23"/>
    </row>
    <row r="9" spans="1:5" ht="15.95" customHeight="1" x14ac:dyDescent="0.25">
      <c r="A9" s="5" t="s">
        <v>45</v>
      </c>
      <c r="B9" s="41">
        <v>60220.817309999999</v>
      </c>
      <c r="C9" s="23"/>
      <c r="D9" s="23"/>
    </row>
    <row r="10" spans="1:5" ht="15.95" customHeight="1" x14ac:dyDescent="0.25">
      <c r="A10" s="5" t="s">
        <v>46</v>
      </c>
      <c r="B10" s="41">
        <v>44946.608540000001</v>
      </c>
      <c r="C10" s="23"/>
      <c r="D10" s="23"/>
    </row>
    <row r="11" spans="1:5" ht="15.95" customHeight="1" x14ac:dyDescent="0.25">
      <c r="A11" s="5" t="s">
        <v>47</v>
      </c>
      <c r="B11" s="41">
        <v>88030.124479999999</v>
      </c>
      <c r="C11" s="23"/>
      <c r="D11" s="23"/>
    </row>
    <row r="12" spans="1:5" ht="15.95" customHeight="1" x14ac:dyDescent="0.25">
      <c r="A12" s="5" t="s">
        <v>48</v>
      </c>
      <c r="B12" s="8">
        <v>129211.68364799999</v>
      </c>
      <c r="C12" s="28"/>
      <c r="D12" s="23"/>
    </row>
    <row r="13" spans="1:5" ht="15.95" customHeight="1" x14ac:dyDescent="0.25">
      <c r="A13" s="5" t="s">
        <v>49</v>
      </c>
      <c r="B13" s="41">
        <v>160257.8143</v>
      </c>
      <c r="C13" s="23"/>
      <c r="D13" s="23"/>
    </row>
    <row r="14" spans="1:5" ht="15.95" customHeight="1" x14ac:dyDescent="0.25">
      <c r="A14" s="5" t="s">
        <v>50</v>
      </c>
      <c r="B14" s="41">
        <v>194263.20879999999</v>
      </c>
      <c r="C14" s="23"/>
      <c r="D14" s="23"/>
    </row>
    <row r="15" spans="1:5" ht="15.95" customHeight="1" x14ac:dyDescent="0.25">
      <c r="A15" s="5" t="s">
        <v>51</v>
      </c>
      <c r="B15" s="41">
        <v>127958.7819</v>
      </c>
      <c r="C15" s="23"/>
      <c r="D15" s="23"/>
    </row>
    <row r="16" spans="1:5" ht="15.95" customHeight="1" x14ac:dyDescent="0.25">
      <c r="A16" s="5" t="s">
        <v>52</v>
      </c>
      <c r="B16" s="41">
        <v>118352.03140000001</v>
      </c>
      <c r="C16" s="23"/>
      <c r="D16" s="23"/>
    </row>
    <row r="17" spans="1:4" ht="15.95" customHeight="1" x14ac:dyDescent="0.25">
      <c r="A17" s="5" t="s">
        <v>53</v>
      </c>
      <c r="B17" s="41">
        <v>142285.46739999999</v>
      </c>
      <c r="C17" s="23"/>
      <c r="D17" s="23"/>
    </row>
    <row r="18" spans="1:4" ht="15.95" customHeight="1" x14ac:dyDescent="0.25">
      <c r="A18" s="5" t="s">
        <v>54</v>
      </c>
      <c r="B18" s="41">
        <v>98360.231199999995</v>
      </c>
      <c r="C18" s="23"/>
      <c r="D18" s="23"/>
    </row>
    <row r="19" spans="1:4" ht="15.95" customHeight="1" x14ac:dyDescent="0.25">
      <c r="A19" s="5" t="s">
        <v>55</v>
      </c>
      <c r="B19" s="41">
        <v>92271.787639999995</v>
      </c>
      <c r="C19" s="23"/>
      <c r="D19" s="23"/>
    </row>
    <row r="20" spans="1:4" ht="15.95" customHeight="1" x14ac:dyDescent="0.25">
      <c r="A20" s="5" t="s">
        <v>56</v>
      </c>
      <c r="B20" s="41">
        <v>88261.950320000004</v>
      </c>
      <c r="C20" s="23"/>
      <c r="D20" s="23"/>
    </row>
    <row r="21" spans="1:4" ht="15.95" customHeight="1" x14ac:dyDescent="0.25">
      <c r="A21" s="7">
        <v>41764</v>
      </c>
      <c r="B21" s="41">
        <v>85419.036989999993</v>
      </c>
      <c r="C21" s="23"/>
      <c r="D21" s="23"/>
    </row>
    <row r="22" spans="1:4" ht="15.95" customHeight="1" x14ac:dyDescent="0.25">
      <c r="A22" s="7">
        <v>41771</v>
      </c>
      <c r="B22" s="41">
        <v>109030.97169999999</v>
      </c>
      <c r="C22" s="23"/>
      <c r="D22" s="23"/>
    </row>
    <row r="23" spans="1:4" ht="15.95" customHeight="1" x14ac:dyDescent="0.25">
      <c r="A23" s="7">
        <v>41778</v>
      </c>
      <c r="B23" s="41">
        <v>102948.93949999999</v>
      </c>
      <c r="C23" s="23"/>
      <c r="D23" s="23"/>
    </row>
    <row r="24" spans="1:4" ht="15.95" customHeight="1" x14ac:dyDescent="0.25">
      <c r="A24" s="7">
        <v>41785</v>
      </c>
      <c r="B24" s="41">
        <v>70009.097320000001</v>
      </c>
      <c r="C24" s="23"/>
      <c r="D24" s="23"/>
    </row>
    <row r="25" spans="1:4" ht="15.95" customHeight="1" x14ac:dyDescent="0.25">
      <c r="A25" s="7">
        <v>41792</v>
      </c>
      <c r="B25" s="41">
        <v>112227.4278</v>
      </c>
      <c r="C25" s="23"/>
      <c r="D25" s="23"/>
    </row>
    <row r="26" spans="1:4" ht="15.95" customHeight="1" x14ac:dyDescent="0.25">
      <c r="A26" s="7">
        <v>41799</v>
      </c>
      <c r="B26" s="41">
        <v>96664.793160000001</v>
      </c>
      <c r="C26" s="23"/>
      <c r="D26" s="23"/>
    </row>
    <row r="27" spans="1:4" ht="15.95" customHeight="1" x14ac:dyDescent="0.25">
      <c r="A27" s="7">
        <v>41806</v>
      </c>
      <c r="B27" s="41">
        <v>128548.1807</v>
      </c>
      <c r="C27" s="23"/>
      <c r="D27" s="23"/>
    </row>
    <row r="28" spans="1:4" ht="15.95" customHeight="1" x14ac:dyDescent="0.25">
      <c r="A28" s="7">
        <v>41813</v>
      </c>
      <c r="B28" s="41">
        <v>103078.3735</v>
      </c>
      <c r="C28" s="23"/>
      <c r="D28" s="23"/>
    </row>
    <row r="29" spans="1:4" ht="15.95" customHeight="1" x14ac:dyDescent="0.25">
      <c r="A29" s="7">
        <v>41820</v>
      </c>
      <c r="B29" s="41">
        <v>97983.602459999995</v>
      </c>
      <c r="C29" s="23"/>
      <c r="D29" s="23"/>
    </row>
    <row r="30" spans="1:4" ht="15.95" customHeight="1" x14ac:dyDescent="0.25">
      <c r="A30" s="29">
        <v>41827</v>
      </c>
      <c r="B30" s="41">
        <v>142828.33739999999</v>
      </c>
      <c r="C30" s="23"/>
      <c r="D30" s="23"/>
    </row>
    <row r="31" spans="1:4" ht="15.95" customHeight="1" x14ac:dyDescent="0.25">
      <c r="A31" s="29">
        <v>41834</v>
      </c>
      <c r="B31" s="41">
        <v>140417.51819999999</v>
      </c>
      <c r="C31" s="23"/>
      <c r="D31" s="23"/>
    </row>
    <row r="32" spans="1:4" ht="15.95" customHeight="1" x14ac:dyDescent="0.25">
      <c r="A32" s="29">
        <v>41841</v>
      </c>
      <c r="B32" s="41">
        <v>94433.75172</v>
      </c>
      <c r="C32" s="23"/>
      <c r="D32" s="23"/>
    </row>
    <row r="33" spans="1:4" ht="15.95" customHeight="1" x14ac:dyDescent="0.25">
      <c r="A33" s="29">
        <v>41848</v>
      </c>
      <c r="B33" s="19">
        <v>174577.06690000001</v>
      </c>
      <c r="C33" s="32"/>
      <c r="D33" s="23"/>
    </row>
    <row r="34" spans="1:4" ht="15.95" customHeight="1" x14ac:dyDescent="0.25">
      <c r="A34" s="29">
        <v>41855</v>
      </c>
      <c r="B34" s="20">
        <v>192965.67060000001</v>
      </c>
      <c r="C34" s="32"/>
      <c r="D34" s="23"/>
    </row>
    <row r="35" spans="1:4" ht="15.95" customHeight="1" x14ac:dyDescent="0.25">
      <c r="A35" s="29">
        <v>41862</v>
      </c>
      <c r="B35" s="20">
        <v>136286.8009</v>
      </c>
      <c r="C35" s="32"/>
      <c r="D35" s="23"/>
    </row>
    <row r="36" spans="1:4" ht="15.95" customHeight="1" x14ac:dyDescent="0.25">
      <c r="A36" s="29">
        <v>41869</v>
      </c>
      <c r="B36" s="20">
        <v>90372.514639999994</v>
      </c>
      <c r="C36" s="32"/>
      <c r="D36" s="23"/>
    </row>
    <row r="37" spans="1:4" ht="15.95" customHeight="1" x14ac:dyDescent="0.25">
      <c r="A37" s="29">
        <v>41876</v>
      </c>
      <c r="B37" s="20">
        <v>68341.69988</v>
      </c>
      <c r="C37" s="32"/>
      <c r="D37" s="23"/>
    </row>
    <row r="38" spans="1:4" ht="15.95" customHeight="1" x14ac:dyDescent="0.25">
      <c r="A38" s="29">
        <v>41883</v>
      </c>
      <c r="B38" s="20">
        <v>94137.918609999993</v>
      </c>
      <c r="C38" s="32"/>
      <c r="D38" s="23"/>
    </row>
    <row r="39" spans="1:4" ht="15.95" customHeight="1" x14ac:dyDescent="0.25">
      <c r="A39" s="29">
        <v>41890</v>
      </c>
      <c r="B39" s="20">
        <v>115532.65730000001</v>
      </c>
      <c r="C39" s="32"/>
      <c r="D39" s="23"/>
    </row>
    <row r="40" spans="1:4" ht="15.95" customHeight="1" x14ac:dyDescent="0.25">
      <c r="A40" s="29">
        <v>41897</v>
      </c>
      <c r="B40" s="20">
        <v>154339.76949999999</v>
      </c>
      <c r="C40" s="32"/>
      <c r="D40" s="23"/>
    </row>
    <row r="41" spans="1:4" ht="15.95" customHeight="1" x14ac:dyDescent="0.25">
      <c r="A41" s="29">
        <v>41904</v>
      </c>
      <c r="B41" s="20">
        <v>199725.49179999999</v>
      </c>
      <c r="C41" s="32"/>
      <c r="D41" s="23"/>
    </row>
    <row r="42" spans="1:4" ht="15.95" customHeight="1" x14ac:dyDescent="0.25">
      <c r="A42" s="29">
        <v>41911</v>
      </c>
      <c r="B42" s="20">
        <v>246488.3</v>
      </c>
      <c r="C42" s="32"/>
      <c r="D42" s="23"/>
    </row>
    <row r="43" spans="1:4" ht="15.95" customHeight="1" x14ac:dyDescent="0.25">
      <c r="A43" s="29">
        <v>41918</v>
      </c>
      <c r="B43" s="20">
        <v>529982.78</v>
      </c>
      <c r="C43" s="32"/>
      <c r="D43" s="23"/>
    </row>
    <row r="44" spans="1:4" ht="15.95" customHeight="1" x14ac:dyDescent="0.25">
      <c r="A44" s="29">
        <v>41925</v>
      </c>
      <c r="B44" s="20">
        <v>373784.57</v>
      </c>
      <c r="C44" s="32"/>
      <c r="D44" s="23"/>
    </row>
    <row r="45" spans="1:4" ht="15.95" customHeight="1" x14ac:dyDescent="0.25">
      <c r="A45" s="29">
        <v>41932</v>
      </c>
      <c r="B45" s="20">
        <v>241044.57</v>
      </c>
      <c r="C45" s="32"/>
      <c r="D45" s="23"/>
    </row>
    <row r="46" spans="1:4" ht="15.95" customHeight="1" x14ac:dyDescent="0.25">
      <c r="A46" s="29">
        <v>41939</v>
      </c>
      <c r="B46" s="20">
        <v>174949.99</v>
      </c>
      <c r="C46" s="32"/>
      <c r="D46" s="23"/>
    </row>
    <row r="47" spans="1:4" ht="15.95" customHeight="1" x14ac:dyDescent="0.25">
      <c r="A47" s="29">
        <v>41946</v>
      </c>
      <c r="B47" s="38">
        <v>127101.42</v>
      </c>
    </row>
    <row r="48" spans="1:4" ht="15.95" customHeight="1" x14ac:dyDescent="0.25">
      <c r="A48" s="29">
        <v>41953</v>
      </c>
      <c r="B48" s="38">
        <v>79610.53</v>
      </c>
    </row>
    <row r="49" spans="1:2" ht="15.95" customHeight="1" x14ac:dyDescent="0.25">
      <c r="A49" s="29">
        <v>41960</v>
      </c>
      <c r="B49" s="38">
        <v>129667.44</v>
      </c>
    </row>
    <row r="50" spans="1:2" ht="15.95" customHeight="1" x14ac:dyDescent="0.25">
      <c r="A50" s="29">
        <v>41967</v>
      </c>
      <c r="B50" s="33">
        <v>78629.240000000005</v>
      </c>
    </row>
    <row r="51" spans="1:2" ht="15.95" customHeight="1" x14ac:dyDescent="0.25">
      <c r="A51" s="29">
        <v>41974</v>
      </c>
      <c r="B51" s="8">
        <v>110833.51404403945</v>
      </c>
    </row>
    <row r="52" spans="1:2" ht="15.95" customHeight="1" x14ac:dyDescent="0.25">
      <c r="A52" s="29">
        <v>41981</v>
      </c>
      <c r="B52" s="8">
        <v>151184.25848117776</v>
      </c>
    </row>
    <row r="53" spans="1:2" ht="15.95" customHeight="1" x14ac:dyDescent="0.25">
      <c r="A53" s="29">
        <v>41988</v>
      </c>
      <c r="B53" s="8">
        <v>235953.18821492814</v>
      </c>
    </row>
    <row r="54" spans="1:2" ht="15.95" customHeight="1" x14ac:dyDescent="0.25">
      <c r="A54" s="29">
        <v>41995</v>
      </c>
      <c r="B54" s="8">
        <v>19500.854576529997</v>
      </c>
    </row>
    <row r="55" spans="1:2" ht="15.95" customHeight="1" x14ac:dyDescent="0.25">
      <c r="A55" s="29">
        <v>42002</v>
      </c>
      <c r="B55" s="41">
        <v>32605.945756754281</v>
      </c>
    </row>
    <row r="56" spans="1:2" ht="15.95" customHeight="1" x14ac:dyDescent="0.25">
      <c r="A56" s="29">
        <v>42009</v>
      </c>
      <c r="B56" s="8">
        <v>166829.32974281351</v>
      </c>
    </row>
    <row r="57" spans="1:2" ht="15.95" customHeight="1" x14ac:dyDescent="0.25">
      <c r="A57" s="29">
        <v>42016</v>
      </c>
      <c r="B57" s="8">
        <v>145228.99846250267</v>
      </c>
    </row>
    <row r="58" spans="1:2" ht="15.95" customHeight="1" x14ac:dyDescent="0.25">
      <c r="A58" s="29">
        <v>42023</v>
      </c>
      <c r="B58" s="8">
        <v>130200.34123044746</v>
      </c>
    </row>
    <row r="59" spans="1:2" ht="15.95" customHeight="1" x14ac:dyDescent="0.25">
      <c r="A59" s="29">
        <v>42030</v>
      </c>
      <c r="B59" s="8">
        <v>126646.02610824991</v>
      </c>
    </row>
    <row r="60" spans="1:2" ht="15.95" customHeight="1" x14ac:dyDescent="0.25">
      <c r="A60" s="29">
        <v>42037</v>
      </c>
      <c r="B60" s="8">
        <v>115857.73848034917</v>
      </c>
    </row>
    <row r="61" spans="1:2" ht="15.95" customHeight="1" x14ac:dyDescent="0.25">
      <c r="A61" s="29">
        <v>42044</v>
      </c>
      <c r="B61" s="8">
        <v>111026.69917830925</v>
      </c>
    </row>
    <row r="62" spans="1:2" ht="15.95" customHeight="1" x14ac:dyDescent="0.25">
      <c r="A62" s="29">
        <v>42051</v>
      </c>
      <c r="B62" s="8">
        <v>92450.727336879034</v>
      </c>
    </row>
    <row r="63" spans="1:2" ht="15.95" customHeight="1" x14ac:dyDescent="0.25">
      <c r="A63" s="29">
        <v>42058</v>
      </c>
      <c r="B63" s="8">
        <v>103997.01973537891</v>
      </c>
    </row>
    <row r="64" spans="1:2" ht="15.95" customHeight="1" x14ac:dyDescent="0.25">
      <c r="A64" s="29">
        <v>42065</v>
      </c>
      <c r="B64" s="41">
        <v>98201.225688918552</v>
      </c>
    </row>
    <row r="65" spans="1:2" ht="15.95" customHeight="1" x14ac:dyDescent="0.25">
      <c r="A65" s="29">
        <v>42072</v>
      </c>
      <c r="B65" s="41">
        <v>136249.1453326093</v>
      </c>
    </row>
    <row r="66" spans="1:2" ht="15.95" customHeight="1" x14ac:dyDescent="0.25">
      <c r="A66" s="29">
        <v>42079</v>
      </c>
      <c r="B66" s="41">
        <v>278536.35315051395</v>
      </c>
    </row>
    <row r="67" spans="1:2" ht="15.95" customHeight="1" x14ac:dyDescent="0.25">
      <c r="A67" s="29">
        <v>42086</v>
      </c>
      <c r="B67" s="41">
        <v>307461.39905022283</v>
      </c>
    </row>
    <row r="68" spans="1:2" ht="15.95" customHeight="1" x14ac:dyDescent="0.25">
      <c r="A68" s="29">
        <v>42093</v>
      </c>
      <c r="B68" s="41">
        <v>172993.7060474045</v>
      </c>
    </row>
    <row r="69" spans="1:2" ht="15.95" customHeight="1" x14ac:dyDescent="0.25">
      <c r="A69" s="29">
        <v>42100</v>
      </c>
      <c r="B69" s="41">
        <v>107158.50014328938</v>
      </c>
    </row>
    <row r="70" spans="1:2" ht="15.95" customHeight="1" x14ac:dyDescent="0.25">
      <c r="A70" s="29">
        <v>42107</v>
      </c>
      <c r="B70" s="41">
        <v>137670.01229491198</v>
      </c>
    </row>
    <row r="71" spans="1:2" ht="15.95" customHeight="1" x14ac:dyDescent="0.25">
      <c r="A71" s="29">
        <v>42114</v>
      </c>
      <c r="B71" s="41">
        <v>81301.135319066481</v>
      </c>
    </row>
    <row r="72" spans="1:2" ht="15.95" customHeight="1" x14ac:dyDescent="0.25">
      <c r="A72" s="29">
        <v>42121</v>
      </c>
      <c r="B72" s="41">
        <v>106827.11175527552</v>
      </c>
    </row>
    <row r="73" spans="1:2" ht="15.95" customHeight="1" x14ac:dyDescent="0.25">
      <c r="A73" s="29">
        <v>42128</v>
      </c>
      <c r="B73" s="41">
        <v>139545.33833241998</v>
      </c>
    </row>
    <row r="74" spans="1:2" ht="15.95" customHeight="1" x14ac:dyDescent="0.25">
      <c r="A74" s="29">
        <v>42135</v>
      </c>
      <c r="B74" s="41">
        <v>92348.515196935594</v>
      </c>
    </row>
    <row r="75" spans="1:2" ht="15.95" customHeight="1" x14ac:dyDescent="0.25">
      <c r="A75" s="29">
        <v>42142</v>
      </c>
      <c r="B75" s="41">
        <v>85035.671134116594</v>
      </c>
    </row>
    <row r="76" spans="1:2" ht="15.95" customHeight="1" x14ac:dyDescent="0.25">
      <c r="A76" s="29">
        <v>42149</v>
      </c>
      <c r="B76" s="41">
        <v>80103.609051103209</v>
      </c>
    </row>
    <row r="77" spans="1:2" ht="15.95" customHeight="1" x14ac:dyDescent="0.25">
      <c r="A77" s="29">
        <v>42156</v>
      </c>
      <c r="B77" s="41">
        <v>129053.796919152</v>
      </c>
    </row>
    <row r="78" spans="1:2" ht="15.95" customHeight="1" x14ac:dyDescent="0.25">
      <c r="A78" s="29">
        <v>42163</v>
      </c>
      <c r="B78" s="41">
        <v>122172.92993186298</v>
      </c>
    </row>
    <row r="79" spans="1:2" ht="15.95" customHeight="1" x14ac:dyDescent="0.25">
      <c r="A79" s="29">
        <v>42170</v>
      </c>
      <c r="B79" s="41">
        <v>162410.60832044529</v>
      </c>
    </row>
    <row r="80" spans="1:2" ht="15.95" customHeight="1" x14ac:dyDescent="0.25">
      <c r="A80" s="29">
        <v>42177</v>
      </c>
      <c r="B80" s="41">
        <v>106512.91297123968</v>
      </c>
    </row>
    <row r="81" spans="1:8" ht="15.95" customHeight="1" x14ac:dyDescent="0.25">
      <c r="A81" s="29">
        <v>42184</v>
      </c>
      <c r="B81" s="41">
        <v>141598.56249249683</v>
      </c>
    </row>
    <row r="82" spans="1:8" ht="15.95" customHeight="1" x14ac:dyDescent="0.25">
      <c r="A82" s="29">
        <v>42191</v>
      </c>
      <c r="B82" s="41">
        <v>170400.33164944145</v>
      </c>
    </row>
    <row r="83" spans="1:8" ht="15.95" customHeight="1" x14ac:dyDescent="0.25">
      <c r="A83" s="29">
        <v>42198</v>
      </c>
      <c r="B83" s="41">
        <v>123063.52600228465</v>
      </c>
    </row>
    <row r="84" spans="1:8" ht="15.95" customHeight="1" x14ac:dyDescent="0.25">
      <c r="A84" s="29">
        <v>42205</v>
      </c>
      <c r="B84" s="41">
        <v>97259.790243021984</v>
      </c>
    </row>
    <row r="85" spans="1:8" ht="15.95" customHeight="1" x14ac:dyDescent="0.25">
      <c r="A85" s="29">
        <v>42212</v>
      </c>
      <c r="B85" s="41">
        <v>86047.380116017157</v>
      </c>
    </row>
    <row r="86" spans="1:8" ht="15.95" customHeight="1" x14ac:dyDescent="0.25">
      <c r="A86" s="29">
        <v>42219</v>
      </c>
      <c r="B86" s="41">
        <v>84071.035152257187</v>
      </c>
    </row>
    <row r="87" spans="1:8" ht="15.95" customHeight="1" x14ac:dyDescent="0.25">
      <c r="A87" s="29">
        <v>42226</v>
      </c>
      <c r="B87" s="41">
        <v>99699.13378012499</v>
      </c>
    </row>
    <row r="88" spans="1:8" ht="15.95" customHeight="1" x14ac:dyDescent="0.25">
      <c r="A88" s="29">
        <v>42233</v>
      </c>
      <c r="B88" s="41">
        <v>116059.91537455504</v>
      </c>
    </row>
    <row r="89" spans="1:8" ht="15.95" customHeight="1" x14ac:dyDescent="0.25">
      <c r="A89" s="29">
        <v>42240</v>
      </c>
      <c r="B89" s="41">
        <v>235821.56872912732</v>
      </c>
    </row>
    <row r="90" spans="1:8" ht="15.95" customHeight="1" x14ac:dyDescent="0.25">
      <c r="A90" s="29">
        <v>42247</v>
      </c>
      <c r="B90" s="8">
        <v>111324.21081241997</v>
      </c>
    </row>
    <row r="91" spans="1:8" ht="15.95" customHeight="1" x14ac:dyDescent="0.25">
      <c r="A91" s="29">
        <v>42254</v>
      </c>
      <c r="B91" s="8">
        <v>72785.550195782998</v>
      </c>
    </row>
    <row r="92" spans="1:8" ht="15.95" customHeight="1" x14ac:dyDescent="0.25">
      <c r="A92" s="29">
        <v>42261</v>
      </c>
      <c r="B92" s="8">
        <v>109758.45969844822</v>
      </c>
    </row>
    <row r="93" spans="1:8" ht="15.95" customHeight="1" x14ac:dyDescent="0.25">
      <c r="A93" s="29">
        <v>42268</v>
      </c>
      <c r="B93" s="8">
        <v>363214.18538635998</v>
      </c>
      <c r="C93" s="62"/>
      <c r="D93" s="62"/>
      <c r="E93" s="62"/>
      <c r="F93" s="62"/>
      <c r="G93" s="62"/>
      <c r="H93" s="63"/>
    </row>
    <row r="94" spans="1:8" ht="15.95" customHeight="1" x14ac:dyDescent="0.25">
      <c r="A94" s="29">
        <v>42275</v>
      </c>
      <c r="B94" s="8">
        <v>323133.31544336275</v>
      </c>
    </row>
    <row r="95" spans="1:8" ht="15.95" customHeight="1" x14ac:dyDescent="0.25">
      <c r="A95" s="29">
        <v>42282</v>
      </c>
      <c r="B95" s="41">
        <v>234879.15240339155</v>
      </c>
    </row>
    <row r="96" spans="1:8" ht="15.95" customHeight="1" x14ac:dyDescent="0.25">
      <c r="A96" s="29">
        <v>42289</v>
      </c>
      <c r="B96" s="41">
        <v>126705.40783761548</v>
      </c>
    </row>
    <row r="97" spans="1:2" ht="15.95" customHeight="1" x14ac:dyDescent="0.25">
      <c r="A97" s="29">
        <v>42296</v>
      </c>
      <c r="B97" s="41">
        <v>144200.72871600842</v>
      </c>
    </row>
    <row r="98" spans="1:2" ht="15.95" customHeight="1" x14ac:dyDescent="0.25">
      <c r="A98" s="29">
        <v>42303</v>
      </c>
      <c r="B98" s="41">
        <v>120390.25289197537</v>
      </c>
    </row>
    <row r="99" spans="1:2" ht="15.95" customHeight="1" x14ac:dyDescent="0.25">
      <c r="A99" s="29">
        <v>42310</v>
      </c>
      <c r="B99" s="41">
        <v>107292.96114184924</v>
      </c>
    </row>
    <row r="100" spans="1:2" ht="15.95" customHeight="1" x14ac:dyDescent="0.25">
      <c r="A100" s="29">
        <v>42317</v>
      </c>
      <c r="B100" s="41">
        <v>105621.26963917387</v>
      </c>
    </row>
    <row r="101" spans="1:2" ht="15.95" customHeight="1" x14ac:dyDescent="0.25">
      <c r="A101" s="29">
        <v>42324</v>
      </c>
      <c r="B101" s="41">
        <v>132770.13543129401</v>
      </c>
    </row>
    <row r="102" spans="1:2" ht="15.95" customHeight="1" x14ac:dyDescent="0.25">
      <c r="A102" s="29">
        <v>42331</v>
      </c>
      <c r="B102" s="41">
        <v>55606.978130250136</v>
      </c>
    </row>
    <row r="103" spans="1:2" ht="15.95" customHeight="1" x14ac:dyDescent="0.25">
      <c r="A103" s="29">
        <v>42338</v>
      </c>
      <c r="B103" s="41">
        <v>129017.68449770486</v>
      </c>
    </row>
    <row r="104" spans="1:2" ht="15.95" customHeight="1" x14ac:dyDescent="0.25">
      <c r="A104" s="29">
        <v>42345</v>
      </c>
      <c r="B104" s="41">
        <v>135823.327036759</v>
      </c>
    </row>
    <row r="105" spans="1:2" ht="15.95" customHeight="1" x14ac:dyDescent="0.25">
      <c r="A105" s="29">
        <v>42352</v>
      </c>
      <c r="B105" s="41">
        <v>181700.89438315853</v>
      </c>
    </row>
    <row r="106" spans="1:2" ht="15.95" customHeight="1" x14ac:dyDescent="0.25">
      <c r="A106" s="29">
        <v>42359</v>
      </c>
      <c r="B106" s="41">
        <v>34894.535826147992</v>
      </c>
    </row>
    <row r="107" spans="1:2" ht="15.95" customHeight="1" x14ac:dyDescent="0.25">
      <c r="A107" s="29">
        <v>42366</v>
      </c>
      <c r="B107" s="41">
        <v>26870.704332240002</v>
      </c>
    </row>
    <row r="108" spans="1:2" ht="15.95" customHeight="1" x14ac:dyDescent="0.25">
      <c r="A108" s="29">
        <v>42373</v>
      </c>
      <c r="B108" s="32">
        <v>148274.57617323339</v>
      </c>
    </row>
    <row r="109" spans="1:2" ht="15.95" customHeight="1" x14ac:dyDescent="0.25">
      <c r="A109" s="29">
        <v>42380</v>
      </c>
      <c r="B109" s="32">
        <v>212349.61693285641</v>
      </c>
    </row>
    <row r="110" spans="1:2" ht="15.95" customHeight="1" x14ac:dyDescent="0.25">
      <c r="A110" s="29">
        <v>42387</v>
      </c>
      <c r="B110" s="32">
        <v>218907.9541874667</v>
      </c>
    </row>
    <row r="111" spans="1:2" ht="15.95" customHeight="1" x14ac:dyDescent="0.25">
      <c r="A111" s="29">
        <v>42394</v>
      </c>
      <c r="B111" s="32">
        <v>161848.26999395902</v>
      </c>
    </row>
    <row r="112" spans="1:2" ht="15.95" customHeight="1" x14ac:dyDescent="0.25">
      <c r="A112" s="29">
        <v>42401</v>
      </c>
      <c r="B112" s="32">
        <v>222570.53944743692</v>
      </c>
    </row>
    <row r="113" spans="1:2" ht="15.95" customHeight="1" x14ac:dyDescent="0.25">
      <c r="A113" s="29">
        <v>42408</v>
      </c>
      <c r="B113" s="32">
        <v>290978.58780974988</v>
      </c>
    </row>
    <row r="114" spans="1:2" ht="15.95" customHeight="1" x14ac:dyDescent="0.25">
      <c r="A114" s="29">
        <v>42415</v>
      </c>
      <c r="B114" s="32">
        <v>151782.49037228737</v>
      </c>
    </row>
    <row r="115" spans="1:2" ht="15.95" customHeight="1" x14ac:dyDescent="0.25">
      <c r="A115" s="29">
        <v>42422</v>
      </c>
      <c r="B115" s="32">
        <v>151991.27986438246</v>
      </c>
    </row>
  </sheetData>
  <phoneticPr fontId="21" type="noConversion"/>
  <pageMargins left="0.7" right="0.7" top="0.75" bottom="0.75" header="0.3" footer="0.3"/>
  <pageSetup orientation="landscape" r:id="rId1"/>
  <headerFooter>
    <oddHeader>&amp;CCredit: Weekly Volume
(in millions notional USD)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W116"/>
  <sheetViews>
    <sheetView zoomScaleNormal="100" zoomScalePageLayoutView="80" workbookViewId="0">
      <pane ySplit="4" topLeftCell="A38" activePane="bottomLeft" state="frozen"/>
      <selection activeCell="K35" sqref="K35"/>
      <selection pane="bottomLeft" activeCell="I41" sqref="I41"/>
    </sheetView>
  </sheetViews>
  <sheetFormatPr defaultColWidth="8.85546875" defaultRowHeight="15.95" customHeight="1" x14ac:dyDescent="0.25"/>
  <cols>
    <col min="1" max="1" width="7.7109375" style="5" customWidth="1"/>
    <col min="2" max="2" width="10.5703125" style="27" customWidth="1"/>
    <col min="3" max="3" width="12.140625" style="27" bestFit="1" customWidth="1"/>
    <col min="4" max="4" width="11" style="27" customWidth="1"/>
    <col min="5" max="6" width="10.85546875" style="27" customWidth="1"/>
    <col min="7" max="7" width="12.5703125" style="27" bestFit="1" customWidth="1"/>
    <col min="8" max="8" width="9.5703125" style="27" bestFit="1" customWidth="1"/>
    <col min="9" max="9" width="14" style="27" bestFit="1" customWidth="1"/>
    <col min="10" max="10" width="10.85546875" style="27" customWidth="1"/>
    <col min="11" max="11" width="11.5703125" style="27" customWidth="1"/>
    <col min="12" max="12" width="4.140625" style="28" customWidth="1"/>
    <col min="13" max="14" width="8.85546875" style="6"/>
    <col min="15" max="15" width="10.7109375" style="6" customWidth="1"/>
    <col min="16" max="18" width="8.85546875" style="6"/>
    <col min="19" max="19" width="12.7109375" style="6" customWidth="1"/>
    <col min="20" max="20" width="8.85546875" style="6"/>
    <col min="21" max="21" width="13.42578125" style="6" customWidth="1"/>
    <col min="22" max="16384" width="8.85546875" style="6"/>
  </cols>
  <sheetData>
    <row r="1" spans="1:23" ht="15.95" customHeight="1" x14ac:dyDescent="0.35">
      <c r="B1" s="28"/>
      <c r="C1" s="28"/>
      <c r="D1" s="28"/>
      <c r="E1" s="52" t="s">
        <v>94</v>
      </c>
      <c r="F1" s="28"/>
      <c r="G1" s="28"/>
      <c r="H1" s="28"/>
      <c r="I1" s="28"/>
      <c r="J1" s="28"/>
      <c r="K1" s="28"/>
    </row>
    <row r="2" spans="1:23" ht="15.95" customHeight="1" x14ac:dyDescent="0.35">
      <c r="B2" s="28"/>
      <c r="C2" s="28"/>
      <c r="D2" s="28"/>
      <c r="E2" s="52" t="s">
        <v>87</v>
      </c>
      <c r="F2" s="28"/>
      <c r="G2" s="28"/>
      <c r="H2" s="28"/>
      <c r="I2" s="28"/>
      <c r="J2" s="28"/>
      <c r="K2" s="28"/>
    </row>
    <row r="3" spans="1:23" ht="15.95" customHeight="1" x14ac:dyDescent="0.25">
      <c r="A3" s="6" t="s">
        <v>57</v>
      </c>
      <c r="B3" s="6"/>
      <c r="C3" s="10"/>
      <c r="D3" s="10"/>
      <c r="E3" s="10"/>
      <c r="F3" s="10"/>
      <c r="G3" s="6"/>
      <c r="H3" s="6"/>
      <c r="I3" s="6"/>
      <c r="J3" s="6"/>
      <c r="K3" s="6"/>
      <c r="L3" s="6"/>
      <c r="M3" s="6" t="s">
        <v>59</v>
      </c>
    </row>
    <row r="4" spans="1:23" s="64" customFormat="1" ht="15.95" customHeight="1" x14ac:dyDescent="0.25">
      <c r="B4" s="65" t="s">
        <v>18</v>
      </c>
      <c r="C4" s="65" t="s">
        <v>5</v>
      </c>
      <c r="D4" s="65" t="s">
        <v>15</v>
      </c>
      <c r="E4" s="65" t="s">
        <v>6</v>
      </c>
      <c r="F4" s="65" t="s">
        <v>39</v>
      </c>
      <c r="G4" s="65" t="s">
        <v>17</v>
      </c>
      <c r="H4" s="65" t="s">
        <v>21</v>
      </c>
      <c r="I4" s="65" t="s">
        <v>9</v>
      </c>
      <c r="J4" s="65" t="s">
        <v>11</v>
      </c>
      <c r="K4" s="66" t="s">
        <v>37</v>
      </c>
      <c r="L4" s="66"/>
      <c r="N4" s="65" t="s">
        <v>18</v>
      </c>
      <c r="O4" s="65" t="s">
        <v>5</v>
      </c>
      <c r="P4" s="65" t="s">
        <v>15</v>
      </c>
      <c r="Q4" s="65" t="s">
        <v>6</v>
      </c>
      <c r="R4" s="65" t="s">
        <v>39</v>
      </c>
      <c r="S4" s="65" t="s">
        <v>17</v>
      </c>
      <c r="T4" s="65" t="s">
        <v>21</v>
      </c>
      <c r="U4" s="65" t="s">
        <v>9</v>
      </c>
      <c r="V4" s="65" t="s">
        <v>11</v>
      </c>
      <c r="W4" s="66" t="s">
        <v>37</v>
      </c>
    </row>
    <row r="5" spans="1:23" ht="15.95" customHeight="1" x14ac:dyDescent="0.25">
      <c r="A5" s="7">
        <v>41645</v>
      </c>
      <c r="B5" s="8">
        <v>120</v>
      </c>
      <c r="C5" s="8">
        <v>31730.447629999999</v>
      </c>
      <c r="D5" s="8">
        <v>8896.6309999999994</v>
      </c>
      <c r="E5" s="8">
        <v>2136.5</v>
      </c>
      <c r="F5" s="8">
        <v>2236.75</v>
      </c>
      <c r="G5" s="8">
        <v>0.14699999999999999</v>
      </c>
      <c r="H5" s="8">
        <v>1915</v>
      </c>
      <c r="I5" s="8">
        <v>1269</v>
      </c>
      <c r="J5" s="8">
        <v>102</v>
      </c>
      <c r="K5" s="8">
        <f>SUM(B5:J5)</f>
        <v>48406.475629999994</v>
      </c>
      <c r="L5" s="8"/>
      <c r="M5" s="7">
        <v>41645</v>
      </c>
      <c r="N5" s="40">
        <f t="shared" ref="N5:N36" si="0">B5/$K5</f>
        <v>2.479007166669862E-3</v>
      </c>
      <c r="O5" s="40">
        <f t="shared" ref="O5:W5" si="1">C5/$K5</f>
        <v>0.6555000589701061</v>
      </c>
      <c r="P5" s="40">
        <f t="shared" si="1"/>
        <v>0.18379010006847715</v>
      </c>
      <c r="Q5" s="40">
        <f t="shared" si="1"/>
        <v>4.4136656763251333E-2</v>
      </c>
      <c r="R5" s="40">
        <f t="shared" si="1"/>
        <v>4.6207660667073443E-2</v>
      </c>
      <c r="S5" s="40">
        <f t="shared" si="1"/>
        <v>3.0367837791705806E-6</v>
      </c>
      <c r="T5" s="40">
        <f t="shared" si="1"/>
        <v>3.9560822701439881E-2</v>
      </c>
      <c r="U5" s="40">
        <f t="shared" si="1"/>
        <v>2.6215500787533787E-2</v>
      </c>
      <c r="V5" s="40">
        <f t="shared" si="1"/>
        <v>2.1071560916693824E-3</v>
      </c>
      <c r="W5" s="40">
        <f t="shared" si="1"/>
        <v>1</v>
      </c>
    </row>
    <row r="6" spans="1:23" ht="15.95" customHeight="1" x14ac:dyDescent="0.25">
      <c r="A6" s="7">
        <v>41652</v>
      </c>
      <c r="B6" s="8">
        <v>10</v>
      </c>
      <c r="C6" s="8">
        <v>26103.164550000001</v>
      </c>
      <c r="D6" s="8">
        <v>7254.5709999999999</v>
      </c>
      <c r="E6" s="8">
        <v>1583.5</v>
      </c>
      <c r="F6" s="8">
        <v>437.5</v>
      </c>
      <c r="G6" s="8">
        <v>220</v>
      </c>
      <c r="H6" s="8">
        <v>1640</v>
      </c>
      <c r="I6" s="8">
        <v>2066</v>
      </c>
      <c r="J6" s="8">
        <v>4</v>
      </c>
      <c r="K6" s="8">
        <f t="shared" ref="K6:K71" si="2">SUM(B6:J6)</f>
        <v>39318.735549999998</v>
      </c>
      <c r="L6" s="8"/>
      <c r="M6" s="7">
        <v>41652</v>
      </c>
      <c r="N6" s="40">
        <f t="shared" si="0"/>
        <v>2.5433167827290421E-4</v>
      </c>
      <c r="O6" s="40">
        <f t="shared" ref="O6:O42" si="3">C6/$K6</f>
        <v>0.6638861648235278</v>
      </c>
      <c r="P6" s="40">
        <f t="shared" ref="P6:P42" si="4">D6/$K6</f>
        <v>0.18450672175799407</v>
      </c>
      <c r="Q6" s="40">
        <f t="shared" ref="Q6:Q42" si="5">E6/$K6</f>
        <v>4.0273421254514379E-2</v>
      </c>
      <c r="R6" s="40">
        <f t="shared" ref="R6:R42" si="6">F6/$K6</f>
        <v>1.1127010924439558E-2</v>
      </c>
      <c r="S6" s="40">
        <f t="shared" ref="S6:S42" si="7">G6/$K6</f>
        <v>5.5952969220038921E-3</v>
      </c>
      <c r="T6" s="40">
        <f t="shared" ref="T6:T42" si="8">H6/$K6</f>
        <v>4.1710395236756286E-2</v>
      </c>
      <c r="U6" s="40">
        <f t="shared" ref="U6:U42" si="9">I6/$K6</f>
        <v>5.2544924731182004E-2</v>
      </c>
      <c r="V6" s="40">
        <f t="shared" ref="V6:V42" si="10">J6/$K6</f>
        <v>1.0173267130916168E-4</v>
      </c>
      <c r="W6" s="40">
        <f t="shared" ref="W6:W42" si="11">K6/$K6</f>
        <v>1</v>
      </c>
    </row>
    <row r="7" spans="1:23" ht="15.95" customHeight="1" x14ac:dyDescent="0.25">
      <c r="A7" s="7">
        <v>41659</v>
      </c>
      <c r="B7" s="8">
        <v>30</v>
      </c>
      <c r="C7" s="8">
        <v>51817.104359999998</v>
      </c>
      <c r="D7" s="8">
        <v>7824.5704999999998</v>
      </c>
      <c r="E7" s="8">
        <v>3140.25</v>
      </c>
      <c r="F7" s="8">
        <v>1861.1475</v>
      </c>
      <c r="G7" s="8">
        <v>1</v>
      </c>
      <c r="H7" s="8">
        <v>1885</v>
      </c>
      <c r="I7" s="8">
        <v>1267</v>
      </c>
      <c r="J7" s="8">
        <v>185.23</v>
      </c>
      <c r="K7" s="8">
        <f t="shared" si="2"/>
        <v>68011.302359999987</v>
      </c>
      <c r="L7" s="8"/>
      <c r="M7" s="7">
        <v>41659</v>
      </c>
      <c r="N7" s="40">
        <f t="shared" si="0"/>
        <v>4.4110315431401196E-4</v>
      </c>
      <c r="O7" s="40">
        <f t="shared" si="3"/>
        <v>0.76188960602047806</v>
      </c>
      <c r="P7" s="40">
        <f t="shared" si="4"/>
        <v>0.11504809095674552</v>
      </c>
      <c r="Q7" s="40">
        <f t="shared" si="5"/>
        <v>4.6172472677819203E-2</v>
      </c>
      <c r="R7" s="40">
        <f t="shared" si="6"/>
        <v>2.7365267763121252E-2</v>
      </c>
      <c r="S7" s="40">
        <f t="shared" si="7"/>
        <v>1.4703438477133732E-5</v>
      </c>
      <c r="T7" s="40">
        <f t="shared" si="8"/>
        <v>2.7715981529397086E-2</v>
      </c>
      <c r="U7" s="40">
        <f t="shared" si="9"/>
        <v>1.8629256550528439E-2</v>
      </c>
      <c r="V7" s="40">
        <f t="shared" si="10"/>
        <v>2.723517909119481E-3</v>
      </c>
      <c r="W7" s="40">
        <f t="shared" si="11"/>
        <v>1</v>
      </c>
    </row>
    <row r="8" spans="1:23" ht="15.95" customHeight="1" x14ac:dyDescent="0.25">
      <c r="A8" s="7">
        <v>41666</v>
      </c>
      <c r="B8" s="8">
        <v>235</v>
      </c>
      <c r="C8" s="8">
        <v>95781.63003</v>
      </c>
      <c r="D8" s="8">
        <v>16853.774700000002</v>
      </c>
      <c r="E8" s="8">
        <v>1390</v>
      </c>
      <c r="F8" s="8">
        <v>7126.25</v>
      </c>
      <c r="G8" s="8">
        <v>358.90642300000002</v>
      </c>
      <c r="H8" s="8">
        <v>2252.0283340000001</v>
      </c>
      <c r="I8" s="8">
        <v>4025</v>
      </c>
      <c r="J8" s="8">
        <v>378.71460000000002</v>
      </c>
      <c r="K8" s="8">
        <f t="shared" si="2"/>
        <v>128401.30408700001</v>
      </c>
      <c r="L8" s="8"/>
      <c r="M8" s="7">
        <v>41666</v>
      </c>
      <c r="N8" s="40">
        <f t="shared" si="0"/>
        <v>1.8301994802231341E-3</v>
      </c>
      <c r="O8" s="40">
        <f t="shared" si="3"/>
        <v>0.74595527445034271</v>
      </c>
      <c r="P8" s="40">
        <f t="shared" si="4"/>
        <v>0.13125859444994814</v>
      </c>
      <c r="Q8" s="40">
        <f t="shared" si="5"/>
        <v>1.0825435223447474E-2</v>
      </c>
      <c r="R8" s="40">
        <f t="shared" si="6"/>
        <v>5.5499825727404722E-2</v>
      </c>
      <c r="S8" s="40">
        <f t="shared" si="7"/>
        <v>2.795192973716359E-3</v>
      </c>
      <c r="T8" s="40">
        <f t="shared" si="8"/>
        <v>1.7538983346104556E-2</v>
      </c>
      <c r="U8" s="40">
        <f t="shared" si="9"/>
        <v>3.1347033650630275E-2</v>
      </c>
      <c r="V8" s="40">
        <f t="shared" si="10"/>
        <v>2.9494606981826051E-3</v>
      </c>
      <c r="W8" s="40">
        <f t="shared" si="11"/>
        <v>1</v>
      </c>
    </row>
    <row r="9" spans="1:23" ht="15.95" customHeight="1" x14ac:dyDescent="0.25">
      <c r="A9" s="7">
        <v>41673</v>
      </c>
      <c r="B9" s="8">
        <v>405</v>
      </c>
      <c r="C9" s="8">
        <v>65813.675189999994</v>
      </c>
      <c r="D9" s="8">
        <v>11785.527599999999</v>
      </c>
      <c r="E9" s="8">
        <v>831</v>
      </c>
      <c r="F9" s="8">
        <v>8368.75</v>
      </c>
      <c r="G9" s="8">
        <v>292.3105971</v>
      </c>
      <c r="H9" s="8">
        <v>3174.46</v>
      </c>
      <c r="I9" s="8">
        <v>3583</v>
      </c>
      <c r="J9" s="8">
        <v>224.03030999999999</v>
      </c>
      <c r="K9" s="8">
        <f t="shared" si="2"/>
        <v>94477.753697100008</v>
      </c>
      <c r="L9" s="8"/>
      <c r="M9" s="7">
        <v>41673</v>
      </c>
      <c r="N9" s="40">
        <f t="shared" si="0"/>
        <v>4.2867234259024454E-3</v>
      </c>
      <c r="O9" s="40">
        <f t="shared" si="3"/>
        <v>0.69660499551038901</v>
      </c>
      <c r="P9" s="40">
        <f t="shared" si="4"/>
        <v>0.12474394382602426</v>
      </c>
      <c r="Q9" s="40">
        <f t="shared" si="5"/>
        <v>8.7957213998146478E-3</v>
      </c>
      <c r="R9" s="40">
        <f t="shared" si="6"/>
        <v>8.8579053507459482E-2</v>
      </c>
      <c r="S9" s="40">
        <f t="shared" si="7"/>
        <v>3.0939621832792629E-3</v>
      </c>
      <c r="T9" s="40">
        <f t="shared" si="8"/>
        <v>3.36000791273834E-2</v>
      </c>
      <c r="U9" s="40">
        <f t="shared" si="9"/>
        <v>3.7924271691378922E-2</v>
      </c>
      <c r="V9" s="40">
        <f t="shared" si="10"/>
        <v>2.3712493283683626E-3</v>
      </c>
      <c r="W9" s="40">
        <f t="shared" si="11"/>
        <v>1</v>
      </c>
    </row>
    <row r="10" spans="1:23" ht="15.95" customHeight="1" x14ac:dyDescent="0.25">
      <c r="A10" s="7">
        <v>41680</v>
      </c>
      <c r="B10" s="8">
        <v>190</v>
      </c>
      <c r="C10" s="8">
        <v>37849.990449999998</v>
      </c>
      <c r="D10" s="8">
        <v>10554.005300000001</v>
      </c>
      <c r="E10" s="8">
        <v>1358.5</v>
      </c>
      <c r="F10" s="8">
        <v>4261.2700000000004</v>
      </c>
      <c r="G10" s="8">
        <v>522</v>
      </c>
      <c r="H10" s="8">
        <v>2799.5115559999999</v>
      </c>
      <c r="I10" s="8">
        <v>2545</v>
      </c>
      <c r="J10" s="8">
        <v>140.54</v>
      </c>
      <c r="K10" s="8">
        <f t="shared" si="2"/>
        <v>60220.817306000004</v>
      </c>
      <c r="L10" s="8"/>
      <c r="M10" s="7">
        <v>41680</v>
      </c>
      <c r="N10" s="40">
        <f t="shared" si="0"/>
        <v>3.1550551536780563E-3</v>
      </c>
      <c r="O10" s="40">
        <f t="shared" si="3"/>
        <v>0.62852003913651422</v>
      </c>
      <c r="P10" s="40">
        <f t="shared" si="4"/>
        <v>0.17525509901952907</v>
      </c>
      <c r="Q10" s="40">
        <f t="shared" si="5"/>
        <v>2.2558644348798104E-2</v>
      </c>
      <c r="R10" s="40">
        <f t="shared" si="6"/>
        <v>7.076074670901944E-2</v>
      </c>
      <c r="S10" s="40">
        <f t="shared" si="7"/>
        <v>8.6680988958944497E-3</v>
      </c>
      <c r="T10" s="40">
        <f t="shared" si="8"/>
        <v>4.6487438750205654E-2</v>
      </c>
      <c r="U10" s="40">
        <f t="shared" si="9"/>
        <v>4.2261133505845545E-2</v>
      </c>
      <c r="V10" s="40">
        <f t="shared" si="10"/>
        <v>2.3337444805153367E-3</v>
      </c>
      <c r="W10" s="40">
        <f t="shared" si="11"/>
        <v>1</v>
      </c>
    </row>
    <row r="11" spans="1:23" ht="15.95" customHeight="1" x14ac:dyDescent="0.25">
      <c r="A11" s="7">
        <v>41687</v>
      </c>
      <c r="B11" s="8">
        <v>470</v>
      </c>
      <c r="C11" s="8">
        <v>26057.488290000001</v>
      </c>
      <c r="D11" s="8">
        <v>7272.9975000000004</v>
      </c>
      <c r="E11" s="8">
        <v>4038.8</v>
      </c>
      <c r="F11" s="8">
        <v>2428.2188000000001</v>
      </c>
      <c r="G11" s="8">
        <v>322.8</v>
      </c>
      <c r="H11" s="8">
        <v>1017</v>
      </c>
      <c r="I11" s="8">
        <v>1845.35</v>
      </c>
      <c r="J11" s="8">
        <v>1493.953945</v>
      </c>
      <c r="K11" s="8">
        <f t="shared" si="2"/>
        <v>44946.608535000007</v>
      </c>
      <c r="L11" s="8"/>
      <c r="M11" s="7">
        <v>41687</v>
      </c>
      <c r="N11" s="40">
        <f t="shared" si="0"/>
        <v>1.0456851257954427E-2</v>
      </c>
      <c r="O11" s="40">
        <f t="shared" si="3"/>
        <v>0.57974314724344522</v>
      </c>
      <c r="P11" s="40">
        <f t="shared" si="4"/>
        <v>0.16181415544037109</v>
      </c>
      <c r="Q11" s="40">
        <f t="shared" si="5"/>
        <v>8.9857725235375191E-2</v>
      </c>
      <c r="R11" s="40">
        <f t="shared" si="6"/>
        <v>5.4024516624188487E-2</v>
      </c>
      <c r="S11" s="40">
        <f t="shared" si="7"/>
        <v>7.1818544384418918E-3</v>
      </c>
      <c r="T11" s="40">
        <f t="shared" si="8"/>
        <v>2.2626846232637558E-2</v>
      </c>
      <c r="U11" s="40">
        <f t="shared" si="9"/>
        <v>4.1056490359289786E-2</v>
      </c>
      <c r="V11" s="40">
        <f t="shared" si="10"/>
        <v>3.3238413168296232E-2</v>
      </c>
      <c r="W11" s="40">
        <f t="shared" si="11"/>
        <v>1</v>
      </c>
    </row>
    <row r="12" spans="1:23" ht="15.95" customHeight="1" x14ac:dyDescent="0.25">
      <c r="A12" s="7">
        <v>41694</v>
      </c>
      <c r="B12" s="8">
        <v>535</v>
      </c>
      <c r="C12" s="8">
        <v>57827.65683</v>
      </c>
      <c r="D12" s="8">
        <v>3354.8793000000001</v>
      </c>
      <c r="E12" s="8">
        <v>1937.675</v>
      </c>
      <c r="F12" s="8">
        <v>6930.1992</v>
      </c>
      <c r="G12" s="8">
        <v>2173.9</v>
      </c>
      <c r="H12" s="8">
        <v>1965</v>
      </c>
      <c r="I12" s="8">
        <v>6318.1151</v>
      </c>
      <c r="J12" s="8">
        <v>6987.6990519999999</v>
      </c>
      <c r="K12" s="8">
        <f t="shared" si="2"/>
        <v>88030.124481999985</v>
      </c>
      <c r="L12" s="8"/>
      <c r="M12" s="7">
        <v>41694</v>
      </c>
      <c r="N12" s="40">
        <f t="shared" si="0"/>
        <v>6.0774649944905449E-3</v>
      </c>
      <c r="O12" s="40">
        <f t="shared" si="3"/>
        <v>0.65690758896773283</v>
      </c>
      <c r="P12" s="40">
        <f t="shared" si="4"/>
        <v>3.811058225512326E-2</v>
      </c>
      <c r="Q12" s="40">
        <f t="shared" si="5"/>
        <v>2.2011499034017692E-2</v>
      </c>
      <c r="R12" s="40">
        <f t="shared" si="6"/>
        <v>7.8725314098778282E-2</v>
      </c>
      <c r="S12" s="40">
        <f t="shared" si="7"/>
        <v>2.469495542340747E-2</v>
      </c>
      <c r="T12" s="40">
        <f t="shared" si="8"/>
        <v>2.232190413864284E-2</v>
      </c>
      <c r="U12" s="40">
        <f t="shared" si="9"/>
        <v>7.1772193180209581E-2</v>
      </c>
      <c r="V12" s="40">
        <f t="shared" si="10"/>
        <v>7.9378497907597684E-2</v>
      </c>
      <c r="W12" s="40">
        <f t="shared" si="11"/>
        <v>1</v>
      </c>
    </row>
    <row r="13" spans="1:23" ht="15.95" customHeight="1" x14ac:dyDescent="0.25">
      <c r="A13" s="7">
        <v>41701</v>
      </c>
      <c r="B13" s="8">
        <v>180</v>
      </c>
      <c r="C13" s="8">
        <v>96465.518469999995</v>
      </c>
      <c r="D13" s="8">
        <v>6149.1078749999997</v>
      </c>
      <c r="E13" s="8">
        <v>1960.4</v>
      </c>
      <c r="F13" s="8">
        <v>5455.3363250000002</v>
      </c>
      <c r="G13" s="8">
        <v>2830.1795080000002</v>
      </c>
      <c r="H13" s="8">
        <v>3742.395</v>
      </c>
      <c r="I13" s="8">
        <v>2350.6120000000001</v>
      </c>
      <c r="J13" s="8">
        <v>10078.134470000001</v>
      </c>
      <c r="K13" s="8">
        <f t="shared" si="2"/>
        <v>129211.68364799999</v>
      </c>
      <c r="L13" s="8"/>
      <c r="M13" s="7">
        <v>41701</v>
      </c>
      <c r="N13" s="40">
        <f t="shared" si="0"/>
        <v>1.393062878821068E-3</v>
      </c>
      <c r="O13" s="40">
        <f t="shared" si="3"/>
        <v>0.74656962703769503</v>
      </c>
      <c r="P13" s="40">
        <f t="shared" si="4"/>
        <v>4.7589410658493335E-2</v>
      </c>
      <c r="Q13" s="40">
        <f t="shared" si="5"/>
        <v>1.5172002598004566E-2</v>
      </c>
      <c r="R13" s="40">
        <f t="shared" si="6"/>
        <v>4.2220147365786921E-2</v>
      </c>
      <c r="S13" s="40">
        <f t="shared" si="7"/>
        <v>2.1903433405527081E-2</v>
      </c>
      <c r="T13" s="40">
        <f t="shared" si="8"/>
        <v>2.8963286402142061E-2</v>
      </c>
      <c r="U13" s="40">
        <f t="shared" si="9"/>
        <v>1.8191946220618604E-2</v>
      </c>
      <c r="V13" s="40">
        <f t="shared" si="10"/>
        <v>7.799708343291134E-2</v>
      </c>
      <c r="W13" s="40">
        <f t="shared" si="11"/>
        <v>1</v>
      </c>
    </row>
    <row r="14" spans="1:23" ht="15.95" customHeight="1" x14ac:dyDescent="0.25">
      <c r="A14" s="7">
        <v>41708</v>
      </c>
      <c r="B14" s="8">
        <v>1123.76</v>
      </c>
      <c r="C14" s="8">
        <v>113399.9513</v>
      </c>
      <c r="D14" s="8">
        <v>12422.949000000001</v>
      </c>
      <c r="E14" s="8">
        <v>1058.5999999999999</v>
      </c>
      <c r="F14" s="8">
        <v>5184.6266500000002</v>
      </c>
      <c r="G14" s="8">
        <v>4309.7</v>
      </c>
      <c r="H14" s="8">
        <v>1847.568</v>
      </c>
      <c r="I14" s="8">
        <v>3389</v>
      </c>
      <c r="J14" s="8">
        <v>17521.659319999999</v>
      </c>
      <c r="K14" s="8">
        <f t="shared" si="2"/>
        <v>160257.81427</v>
      </c>
      <c r="L14" s="8"/>
      <c r="M14" s="7">
        <v>41708</v>
      </c>
      <c r="N14" s="40">
        <f t="shared" si="0"/>
        <v>7.0122009657931916E-3</v>
      </c>
      <c r="O14" s="40">
        <f t="shared" si="3"/>
        <v>0.70760949671349838</v>
      </c>
      <c r="P14" s="40">
        <f t="shared" si="4"/>
        <v>7.7518522616750532E-2</v>
      </c>
      <c r="Q14" s="40">
        <f t="shared" si="5"/>
        <v>6.605606127988781E-3</v>
      </c>
      <c r="R14" s="40">
        <f t="shared" si="6"/>
        <v>3.2351786860545954E-2</v>
      </c>
      <c r="S14" s="40">
        <f t="shared" si="7"/>
        <v>2.6892292395421548E-2</v>
      </c>
      <c r="T14" s="40">
        <f t="shared" si="8"/>
        <v>1.1528723316338538E-2</v>
      </c>
      <c r="U14" s="40">
        <f t="shared" si="9"/>
        <v>2.1147174728654808E-2</v>
      </c>
      <c r="V14" s="40">
        <f t="shared" si="10"/>
        <v>0.10933419627500825</v>
      </c>
      <c r="W14" s="40">
        <f t="shared" si="11"/>
        <v>1</v>
      </c>
    </row>
    <row r="15" spans="1:23" ht="15.95" customHeight="1" x14ac:dyDescent="0.25">
      <c r="A15" s="7">
        <v>41715</v>
      </c>
      <c r="B15" s="8">
        <v>620</v>
      </c>
      <c r="C15" s="8">
        <v>139112.7935</v>
      </c>
      <c r="D15" s="8">
        <v>11922.7601</v>
      </c>
      <c r="E15" s="8">
        <v>4142.1000000000004</v>
      </c>
      <c r="F15" s="8">
        <v>12293.72106</v>
      </c>
      <c r="G15" s="8">
        <v>4507.478505</v>
      </c>
      <c r="H15" s="8">
        <v>377.18</v>
      </c>
      <c r="I15" s="8">
        <v>4575</v>
      </c>
      <c r="J15" s="8">
        <v>16712.175620000002</v>
      </c>
      <c r="K15" s="8">
        <f t="shared" si="2"/>
        <v>194263.208785</v>
      </c>
      <c r="L15" s="8"/>
      <c r="M15" s="7">
        <v>41715</v>
      </c>
      <c r="N15" s="40">
        <f t="shared" si="0"/>
        <v>3.1915461701560919E-3</v>
      </c>
      <c r="O15" s="40">
        <f t="shared" si="3"/>
        <v>0.71610468276554884</v>
      </c>
      <c r="P15" s="40">
        <f t="shared" si="4"/>
        <v>6.1374256991685264E-2</v>
      </c>
      <c r="Q15" s="40">
        <f t="shared" si="5"/>
        <v>2.1322102244199274E-2</v>
      </c>
      <c r="R15" s="40">
        <f t="shared" si="6"/>
        <v>6.3283836074210148E-2</v>
      </c>
      <c r="S15" s="40">
        <f t="shared" si="7"/>
        <v>2.3202944773699448E-2</v>
      </c>
      <c r="T15" s="40">
        <f t="shared" si="8"/>
        <v>1.9415925555797981E-3</v>
      </c>
      <c r="U15" s="40">
        <f t="shared" si="9"/>
        <v>2.3550522142684067E-2</v>
      </c>
      <c r="V15" s="40">
        <f t="shared" si="10"/>
        <v>8.6028516282237122E-2</v>
      </c>
      <c r="W15" s="40">
        <f t="shared" si="11"/>
        <v>1</v>
      </c>
    </row>
    <row r="16" spans="1:23" ht="15.95" customHeight="1" x14ac:dyDescent="0.25">
      <c r="A16" s="7">
        <v>41722</v>
      </c>
      <c r="B16" s="8">
        <v>170</v>
      </c>
      <c r="C16" s="8">
        <v>88291.296549999999</v>
      </c>
      <c r="D16" s="8">
        <v>9719.1191999999992</v>
      </c>
      <c r="E16" s="8">
        <v>1128.5</v>
      </c>
      <c r="F16" s="8">
        <v>6027.9557860000004</v>
      </c>
      <c r="G16" s="8">
        <v>3271.8649970000001</v>
      </c>
      <c r="H16" s="8">
        <v>941.74</v>
      </c>
      <c r="I16" s="8">
        <v>9380</v>
      </c>
      <c r="J16" s="8">
        <v>9028.3053739999996</v>
      </c>
      <c r="K16" s="8">
        <f t="shared" si="2"/>
        <v>127958.78190700001</v>
      </c>
      <c r="L16" s="8"/>
      <c r="M16" s="7">
        <v>41722</v>
      </c>
      <c r="N16" s="40">
        <f t="shared" si="0"/>
        <v>1.3285528157305794E-3</v>
      </c>
      <c r="O16" s="40">
        <f t="shared" si="3"/>
        <v>0.68999794491768296</v>
      </c>
      <c r="P16" s="40">
        <f t="shared" si="4"/>
        <v>7.5955077526947856E-2</v>
      </c>
      <c r="Q16" s="40">
        <f t="shared" si="5"/>
        <v>8.8192461914821125E-3</v>
      </c>
      <c r="R16" s="40">
        <f t="shared" si="6"/>
        <v>4.7108574309351406E-2</v>
      </c>
      <c r="S16" s="40">
        <f t="shared" si="7"/>
        <v>2.5569679143851026E-2</v>
      </c>
      <c r="T16" s="40">
        <f t="shared" si="8"/>
        <v>7.3597136981536238E-3</v>
      </c>
      <c r="U16" s="40">
        <f t="shared" si="9"/>
        <v>7.3304855362075511E-2</v>
      </c>
      <c r="V16" s="40">
        <f t="shared" si="10"/>
        <v>7.0556356034724835E-2</v>
      </c>
      <c r="W16" s="40">
        <f t="shared" si="11"/>
        <v>1</v>
      </c>
    </row>
    <row r="17" spans="1:23" ht="15.95" customHeight="1" x14ac:dyDescent="0.25">
      <c r="A17" s="7">
        <v>41729</v>
      </c>
      <c r="B17" s="8">
        <v>140</v>
      </c>
      <c r="C17" s="8">
        <v>85047.656839999996</v>
      </c>
      <c r="D17" s="8">
        <v>9432.8403999999991</v>
      </c>
      <c r="E17" s="8">
        <v>2294.13</v>
      </c>
      <c r="F17" s="8">
        <v>7766.1184999999996</v>
      </c>
      <c r="G17" s="8">
        <v>3624.1660240000001</v>
      </c>
      <c r="H17" s="8">
        <v>1393.6</v>
      </c>
      <c r="I17" s="8">
        <v>1486</v>
      </c>
      <c r="J17" s="8">
        <v>7167.5196830000004</v>
      </c>
      <c r="K17" s="8">
        <f t="shared" si="2"/>
        <v>118352.03144700002</v>
      </c>
      <c r="L17" s="8"/>
      <c r="M17" s="7">
        <v>41729</v>
      </c>
      <c r="N17" s="40">
        <f t="shared" si="0"/>
        <v>1.1829116770394794E-3</v>
      </c>
      <c r="O17" s="40">
        <f t="shared" si="3"/>
        <v>0.71859904557773246</v>
      </c>
      <c r="P17" s="40">
        <f t="shared" si="4"/>
        <v>7.9701550405783958E-2</v>
      </c>
      <c r="Q17" s="40">
        <f t="shared" si="5"/>
        <v>1.9383951183189866E-2</v>
      </c>
      <c r="R17" s="40">
        <f t="shared" si="6"/>
        <v>6.5618801849445185E-2</v>
      </c>
      <c r="S17" s="40">
        <f t="shared" si="7"/>
        <v>3.0621916495138162E-2</v>
      </c>
      <c r="T17" s="40">
        <f t="shared" si="8"/>
        <v>1.1775040808015846E-2</v>
      </c>
      <c r="U17" s="40">
        <f t="shared" si="9"/>
        <v>1.2555762514861903E-2</v>
      </c>
      <c r="V17" s="40">
        <f t="shared" si="10"/>
        <v>6.0561019488792917E-2</v>
      </c>
      <c r="W17" s="40">
        <f t="shared" si="11"/>
        <v>1</v>
      </c>
    </row>
    <row r="18" spans="1:23" ht="15.95" customHeight="1" x14ac:dyDescent="0.25">
      <c r="A18" s="7">
        <v>41736</v>
      </c>
      <c r="B18" s="8">
        <v>752.68499999999995</v>
      </c>
      <c r="C18" s="8">
        <v>104106.1826</v>
      </c>
      <c r="D18" s="8">
        <v>7844.2112999999999</v>
      </c>
      <c r="E18" s="8">
        <v>1732</v>
      </c>
      <c r="F18" s="8">
        <v>7719.6610000000001</v>
      </c>
      <c r="G18" s="8">
        <v>3963.8661980000002</v>
      </c>
      <c r="H18" s="8">
        <v>727.77499999999998</v>
      </c>
      <c r="I18" s="8">
        <v>2698</v>
      </c>
      <c r="J18" s="8">
        <v>12741.08632</v>
      </c>
      <c r="K18" s="8">
        <f t="shared" si="2"/>
        <v>142285.46741799999</v>
      </c>
      <c r="L18" s="8"/>
      <c r="M18" s="7">
        <v>41736</v>
      </c>
      <c r="N18" s="40">
        <f t="shared" si="0"/>
        <v>5.2899639974390011E-3</v>
      </c>
      <c r="O18" s="40">
        <f t="shared" si="3"/>
        <v>0.73167122749199287</v>
      </c>
      <c r="P18" s="40">
        <f t="shared" si="4"/>
        <v>5.5130094747874857E-2</v>
      </c>
      <c r="Q18" s="40">
        <f t="shared" si="5"/>
        <v>1.2172711882878429E-2</v>
      </c>
      <c r="R18" s="40">
        <f t="shared" si="6"/>
        <v>5.4254739715065343E-2</v>
      </c>
      <c r="S18" s="40">
        <f t="shared" si="7"/>
        <v>2.7858545710470407E-2</v>
      </c>
      <c r="T18" s="40">
        <f t="shared" si="8"/>
        <v>5.1148934125645777E-3</v>
      </c>
      <c r="U18" s="40">
        <f t="shared" si="9"/>
        <v>1.8961880288687068E-2</v>
      </c>
      <c r="V18" s="40">
        <f t="shared" si="10"/>
        <v>8.9545942753027602E-2</v>
      </c>
      <c r="W18" s="40">
        <f t="shared" si="11"/>
        <v>1</v>
      </c>
    </row>
    <row r="19" spans="1:23" ht="15.95" customHeight="1" x14ac:dyDescent="0.25">
      <c r="A19" s="7">
        <v>41743</v>
      </c>
      <c r="B19" s="8">
        <v>710</v>
      </c>
      <c r="C19" s="8">
        <v>71403.734580000004</v>
      </c>
      <c r="D19" s="8">
        <v>5877</v>
      </c>
      <c r="E19" s="8">
        <v>592</v>
      </c>
      <c r="F19" s="8">
        <v>6462.7237999999998</v>
      </c>
      <c r="G19" s="8">
        <v>2287.7861699999999</v>
      </c>
      <c r="H19" s="8">
        <v>1736</v>
      </c>
      <c r="I19" s="8">
        <v>1712</v>
      </c>
      <c r="J19" s="8">
        <v>7578.9866549999997</v>
      </c>
      <c r="K19" s="8">
        <f t="shared" si="2"/>
        <v>98360.231205000004</v>
      </c>
      <c r="L19" s="8"/>
      <c r="M19" s="7">
        <v>41743</v>
      </c>
      <c r="N19" s="40">
        <f t="shared" si="0"/>
        <v>7.2183644883899801E-3</v>
      </c>
      <c r="O19" s="40">
        <f t="shared" si="3"/>
        <v>0.725941101451684</v>
      </c>
      <c r="P19" s="40">
        <f t="shared" si="4"/>
        <v>5.9749757884884382E-2</v>
      </c>
      <c r="Q19" s="40">
        <f t="shared" si="5"/>
        <v>6.0186926438406596E-3</v>
      </c>
      <c r="R19" s="40">
        <f t="shared" si="6"/>
        <v>6.5704642219989784E-2</v>
      </c>
      <c r="S19" s="40">
        <f t="shared" si="7"/>
        <v>2.3259259783884115E-2</v>
      </c>
      <c r="T19" s="40">
        <f t="shared" si="8"/>
        <v>1.7649409509640852E-2</v>
      </c>
      <c r="U19" s="40">
        <f t="shared" si="9"/>
        <v>1.7405408456512176E-2</v>
      </c>
      <c r="V19" s="40">
        <f t="shared" si="10"/>
        <v>7.7053363561174024E-2</v>
      </c>
      <c r="W19" s="40">
        <f t="shared" si="11"/>
        <v>1</v>
      </c>
    </row>
    <row r="20" spans="1:23" ht="15.95" customHeight="1" x14ac:dyDescent="0.25">
      <c r="A20" s="7">
        <v>41750</v>
      </c>
      <c r="B20" s="8">
        <v>465.32</v>
      </c>
      <c r="C20" s="8">
        <v>63372.532440000003</v>
      </c>
      <c r="D20" s="8">
        <v>7843.7309999999998</v>
      </c>
      <c r="E20" s="8">
        <v>106.25</v>
      </c>
      <c r="F20" s="8">
        <v>5490.396855</v>
      </c>
      <c r="G20" s="8">
        <v>2853.4882040000002</v>
      </c>
      <c r="H20" s="8">
        <v>1548.5</v>
      </c>
      <c r="I20" s="8">
        <v>3261</v>
      </c>
      <c r="J20" s="8">
        <v>7330.5691349999997</v>
      </c>
      <c r="K20" s="8">
        <f t="shared" si="2"/>
        <v>92271.787633999993</v>
      </c>
      <c r="L20" s="8"/>
      <c r="M20" s="7">
        <v>41750</v>
      </c>
      <c r="N20" s="40">
        <f t="shared" si="0"/>
        <v>5.0429282008246307E-3</v>
      </c>
      <c r="O20" s="40">
        <f t="shared" si="3"/>
        <v>0.68680291197315779</v>
      </c>
      <c r="P20" s="40">
        <f t="shared" si="4"/>
        <v>8.5006817372093146E-2</v>
      </c>
      <c r="Q20" s="40">
        <f t="shared" si="5"/>
        <v>1.1514895584492759E-3</v>
      </c>
      <c r="R20" s="40">
        <f t="shared" si="6"/>
        <v>5.9502443767296402E-2</v>
      </c>
      <c r="S20" s="40">
        <f t="shared" si="7"/>
        <v>3.0924817619427551E-2</v>
      </c>
      <c r="T20" s="40">
        <f t="shared" si="8"/>
        <v>1.6781944294199564E-2</v>
      </c>
      <c r="U20" s="40">
        <f t="shared" si="9"/>
        <v>3.5341246589205538E-2</v>
      </c>
      <c r="V20" s="40">
        <f t="shared" si="10"/>
        <v>7.944540062534626E-2</v>
      </c>
      <c r="W20" s="40">
        <f t="shared" si="11"/>
        <v>1</v>
      </c>
    </row>
    <row r="21" spans="1:23" ht="15.95" customHeight="1" x14ac:dyDescent="0.25">
      <c r="A21" s="7">
        <v>41757</v>
      </c>
      <c r="B21" s="8">
        <v>50</v>
      </c>
      <c r="C21" s="8">
        <v>56172.169829999999</v>
      </c>
      <c r="D21" s="8">
        <v>6698.9393980000004</v>
      </c>
      <c r="E21" s="8">
        <v>1686</v>
      </c>
      <c r="F21" s="8">
        <v>5044.6066959999998</v>
      </c>
      <c r="G21" s="8">
        <v>3283.1526880000001</v>
      </c>
      <c r="H21" s="8">
        <v>6112.5</v>
      </c>
      <c r="I21" s="8">
        <v>1778</v>
      </c>
      <c r="J21" s="8">
        <v>7436.5817079999997</v>
      </c>
      <c r="K21" s="8">
        <f t="shared" si="2"/>
        <v>88261.950320000004</v>
      </c>
      <c r="L21" s="8"/>
      <c r="M21" s="7">
        <v>41757</v>
      </c>
      <c r="N21" s="40">
        <f t="shared" si="0"/>
        <v>5.6649552631367686E-4</v>
      </c>
      <c r="O21" s="40">
        <f t="shared" si="3"/>
        <v>0.63642565824054176</v>
      </c>
      <c r="P21" s="40">
        <f t="shared" si="4"/>
        <v>7.5898384000268715E-2</v>
      </c>
      <c r="Q21" s="40">
        <f t="shared" si="5"/>
        <v>1.9102229147297183E-2</v>
      </c>
      <c r="R21" s="40">
        <f t="shared" si="6"/>
        <v>5.7154942505920368E-2</v>
      </c>
      <c r="S21" s="40">
        <f t="shared" si="7"/>
        <v>3.7197826199134455E-2</v>
      </c>
      <c r="T21" s="40">
        <f t="shared" si="8"/>
        <v>6.9254078091846999E-2</v>
      </c>
      <c r="U21" s="40">
        <f t="shared" si="9"/>
        <v>2.0144580915714347E-2</v>
      </c>
      <c r="V21" s="40">
        <f t="shared" si="10"/>
        <v>8.4255805372962428E-2</v>
      </c>
      <c r="W21" s="40">
        <f t="shared" si="11"/>
        <v>1</v>
      </c>
    </row>
    <row r="22" spans="1:23" ht="15.95" customHeight="1" x14ac:dyDescent="0.25">
      <c r="A22" s="7">
        <v>41764</v>
      </c>
      <c r="B22" s="8">
        <v>551.54995410000004</v>
      </c>
      <c r="C22" s="8">
        <v>55631.390220000001</v>
      </c>
      <c r="D22" s="8">
        <v>10405.91251</v>
      </c>
      <c r="E22" s="8">
        <v>500</v>
      </c>
      <c r="F22" s="8">
        <v>3321.6016410000002</v>
      </c>
      <c r="G22" s="8">
        <v>1609.1714480000001</v>
      </c>
      <c r="H22" s="8">
        <v>4282.375</v>
      </c>
      <c r="I22" s="8">
        <v>883</v>
      </c>
      <c r="J22" s="8">
        <v>8234.0362129999994</v>
      </c>
      <c r="K22" s="8">
        <f t="shared" si="2"/>
        <v>85419.036986099993</v>
      </c>
      <c r="L22" s="8"/>
      <c r="M22" s="7">
        <v>41764</v>
      </c>
      <c r="N22" s="40">
        <f t="shared" si="0"/>
        <v>6.456991012316754E-3</v>
      </c>
      <c r="O22" s="40">
        <f t="shared" si="3"/>
        <v>0.65127625155798408</v>
      </c>
      <c r="P22" s="40">
        <f t="shared" si="4"/>
        <v>0.12182193662161429</v>
      </c>
      <c r="Q22" s="40">
        <f t="shared" si="5"/>
        <v>5.8534961015934148E-3</v>
      </c>
      <c r="R22" s="40">
        <f t="shared" si="6"/>
        <v>3.8885964513279581E-2</v>
      </c>
      <c r="S22" s="40">
        <f t="shared" si="7"/>
        <v>1.883855759532686E-2</v>
      </c>
      <c r="T22" s="40">
        <f t="shared" si="8"/>
        <v>5.0133730736122199E-2</v>
      </c>
      <c r="U22" s="40">
        <f t="shared" si="9"/>
        <v>1.0337274115413971E-2</v>
      </c>
      <c r="V22" s="40">
        <f t="shared" si="10"/>
        <v>9.6395797746349002E-2</v>
      </c>
      <c r="W22" s="40">
        <f t="shared" si="11"/>
        <v>1</v>
      </c>
    </row>
    <row r="23" spans="1:23" ht="15.95" customHeight="1" x14ac:dyDescent="0.25">
      <c r="A23" s="7">
        <v>41771</v>
      </c>
      <c r="B23" s="8">
        <v>255</v>
      </c>
      <c r="C23" s="8">
        <v>79165.157250000004</v>
      </c>
      <c r="D23" s="8">
        <v>5236.0480930000003</v>
      </c>
      <c r="E23" s="8">
        <v>814.5</v>
      </c>
      <c r="F23" s="8">
        <v>7197.6062689999999</v>
      </c>
      <c r="G23" s="8">
        <v>2262.8684990000002</v>
      </c>
      <c r="H23" s="8">
        <v>3638.0450000000001</v>
      </c>
      <c r="I23" s="8">
        <v>2047</v>
      </c>
      <c r="J23" s="8">
        <v>8414.7465400000001</v>
      </c>
      <c r="K23" s="8">
        <f t="shared" si="2"/>
        <v>109030.971651</v>
      </c>
      <c r="L23" s="8"/>
      <c r="M23" s="7">
        <v>41771</v>
      </c>
      <c r="N23" s="40">
        <f t="shared" si="0"/>
        <v>2.3387849905276087E-3</v>
      </c>
      <c r="O23" s="40">
        <f t="shared" si="3"/>
        <v>0.72607953548650161</v>
      </c>
      <c r="P23" s="40">
        <f t="shared" si="4"/>
        <v>4.8023492900349449E-2</v>
      </c>
      <c r="Q23" s="40">
        <f t="shared" si="5"/>
        <v>7.4703544109205383E-3</v>
      </c>
      <c r="R23" s="40">
        <f t="shared" si="6"/>
        <v>6.6014327488880864E-2</v>
      </c>
      <c r="S23" s="40">
        <f t="shared" si="7"/>
        <v>2.0754364239211526E-2</v>
      </c>
      <c r="T23" s="40">
        <f t="shared" si="8"/>
        <v>3.3367078591623585E-2</v>
      </c>
      <c r="U23" s="40">
        <f t="shared" si="9"/>
        <v>1.8774481865137312E-2</v>
      </c>
      <c r="V23" s="40">
        <f t="shared" si="10"/>
        <v>7.7177580026847561E-2</v>
      </c>
      <c r="W23" s="40">
        <f t="shared" si="11"/>
        <v>1</v>
      </c>
    </row>
    <row r="24" spans="1:23" ht="15.95" customHeight="1" x14ac:dyDescent="0.25">
      <c r="A24" s="7">
        <v>41778</v>
      </c>
      <c r="B24" s="8">
        <v>240</v>
      </c>
      <c r="C24" s="8">
        <v>82637.251550000001</v>
      </c>
      <c r="D24" s="8">
        <v>4631.2670120000002</v>
      </c>
      <c r="E24" s="8">
        <v>425</v>
      </c>
      <c r="F24" s="8">
        <v>5953.3865640000004</v>
      </c>
      <c r="G24" s="8">
        <v>1075.5375019999999</v>
      </c>
      <c r="H24" s="8">
        <v>20</v>
      </c>
      <c r="I24" s="8">
        <v>2558</v>
      </c>
      <c r="J24" s="8">
        <v>5408.4968939999999</v>
      </c>
      <c r="K24" s="8">
        <f t="shared" si="2"/>
        <v>102948.939522</v>
      </c>
      <c r="L24" s="8"/>
      <c r="M24" s="7">
        <v>41778</v>
      </c>
      <c r="N24" s="40">
        <f t="shared" si="0"/>
        <v>2.3312527658307003E-3</v>
      </c>
      <c r="O24" s="40">
        <f t="shared" si="3"/>
        <v>0.80270133848577008</v>
      </c>
      <c r="P24" s="40">
        <f t="shared" si="4"/>
        <v>4.4986058462606185E-2</v>
      </c>
      <c r="Q24" s="40">
        <f t="shared" si="5"/>
        <v>4.1282601061585315E-3</v>
      </c>
      <c r="R24" s="40">
        <f t="shared" si="6"/>
        <v>5.7828537055768042E-2</v>
      </c>
      <c r="S24" s="40">
        <f t="shared" si="7"/>
        <v>1.0447290734550592E-2</v>
      </c>
      <c r="T24" s="40">
        <f t="shared" si="8"/>
        <v>1.9427106381922503E-4</v>
      </c>
      <c r="U24" s="40">
        <f t="shared" si="9"/>
        <v>2.4847269062478881E-2</v>
      </c>
      <c r="V24" s="40">
        <f t="shared" si="10"/>
        <v>5.2535722263017719E-2</v>
      </c>
      <c r="W24" s="40">
        <f t="shared" si="11"/>
        <v>1</v>
      </c>
    </row>
    <row r="25" spans="1:23" ht="15.95" customHeight="1" x14ac:dyDescent="0.25">
      <c r="A25" s="7">
        <v>41785</v>
      </c>
      <c r="B25" s="8">
        <v>750.35295059999999</v>
      </c>
      <c r="C25" s="8">
        <v>45146.906060000001</v>
      </c>
      <c r="D25" s="8">
        <v>5041</v>
      </c>
      <c r="E25" s="8">
        <v>1408.45</v>
      </c>
      <c r="F25" s="8">
        <v>8390.0670439999994</v>
      </c>
      <c r="G25" s="8">
        <v>1939.377757</v>
      </c>
      <c r="H25" s="8">
        <v>238.82749999999999</v>
      </c>
      <c r="I25" s="8">
        <v>678</v>
      </c>
      <c r="J25" s="8">
        <v>6416.1160099999997</v>
      </c>
      <c r="K25" s="8">
        <f t="shared" si="2"/>
        <v>70009.097321599998</v>
      </c>
      <c r="L25" s="8"/>
      <c r="M25" s="7">
        <v>41785</v>
      </c>
      <c r="N25" s="40">
        <f t="shared" si="0"/>
        <v>1.0717934944270344E-2</v>
      </c>
      <c r="O25" s="40">
        <f t="shared" si="3"/>
        <v>0.64487199217280533</v>
      </c>
      <c r="P25" s="40">
        <f t="shared" si="4"/>
        <v>7.2004927828782248E-2</v>
      </c>
      <c r="Q25" s="40">
        <f t="shared" si="5"/>
        <v>2.0118099702528931E-2</v>
      </c>
      <c r="R25" s="40">
        <f t="shared" si="6"/>
        <v>0.11984252568574971</v>
      </c>
      <c r="S25" s="40">
        <f t="shared" si="7"/>
        <v>2.7701796354995156E-2</v>
      </c>
      <c r="T25" s="40">
        <f t="shared" si="8"/>
        <v>3.4113780799501069E-3</v>
      </c>
      <c r="U25" s="40">
        <f t="shared" si="9"/>
        <v>9.6844556770312156E-3</v>
      </c>
      <c r="V25" s="40">
        <f t="shared" si="10"/>
        <v>9.1646889553886973E-2</v>
      </c>
      <c r="W25" s="40">
        <f t="shared" si="11"/>
        <v>1</v>
      </c>
    </row>
    <row r="26" spans="1:23" ht="15.95" customHeight="1" x14ac:dyDescent="0.25">
      <c r="A26" s="7">
        <v>41792</v>
      </c>
      <c r="B26" s="8">
        <v>120</v>
      </c>
      <c r="C26" s="8">
        <v>90896.873630000002</v>
      </c>
      <c r="D26" s="8">
        <v>5301.3625659999998</v>
      </c>
      <c r="E26" s="8">
        <v>1121</v>
      </c>
      <c r="F26" s="8">
        <v>3271.2020729999999</v>
      </c>
      <c r="G26" s="8">
        <v>889.27061600000002</v>
      </c>
      <c r="H26" s="8">
        <v>476.1</v>
      </c>
      <c r="I26" s="8">
        <v>888</v>
      </c>
      <c r="J26" s="8">
        <v>9263.6188880000009</v>
      </c>
      <c r="K26" s="8">
        <f t="shared" si="2"/>
        <v>112227.42777299999</v>
      </c>
      <c r="L26" s="8"/>
      <c r="M26" s="7">
        <v>41792</v>
      </c>
      <c r="N26" s="40">
        <f t="shared" si="0"/>
        <v>1.0692573320197753E-3</v>
      </c>
      <c r="O26" s="40">
        <f t="shared" si="3"/>
        <v>0.80993457155460391</v>
      </c>
      <c r="P26" s="40">
        <f t="shared" si="4"/>
        <v>4.7237673278255579E-2</v>
      </c>
      <c r="Q26" s="40">
        <f t="shared" si="5"/>
        <v>9.9886455766180684E-3</v>
      </c>
      <c r="R26" s="40">
        <f t="shared" si="6"/>
        <v>2.9147973342279483E-2</v>
      </c>
      <c r="S26" s="40">
        <f t="shared" si="7"/>
        <v>7.9238260525645171E-3</v>
      </c>
      <c r="T26" s="40">
        <f t="shared" si="8"/>
        <v>4.242278464788459E-3</v>
      </c>
      <c r="U26" s="40">
        <f t="shared" si="9"/>
        <v>7.9125042569463365E-3</v>
      </c>
      <c r="V26" s="40">
        <f t="shared" si="10"/>
        <v>8.2543270141923988E-2</v>
      </c>
      <c r="W26" s="40">
        <f t="shared" si="11"/>
        <v>1</v>
      </c>
    </row>
    <row r="27" spans="1:23" ht="15.95" customHeight="1" x14ac:dyDescent="0.25">
      <c r="A27" s="7">
        <v>41799</v>
      </c>
      <c r="B27" s="8">
        <v>55</v>
      </c>
      <c r="C27" s="8">
        <v>66638.162750000003</v>
      </c>
      <c r="D27" s="8">
        <v>4121.314327</v>
      </c>
      <c r="E27" s="8">
        <v>2673.355</v>
      </c>
      <c r="F27" s="8">
        <v>9741.4262230000004</v>
      </c>
      <c r="G27" s="8">
        <v>2532.3432990000001</v>
      </c>
      <c r="H27" s="8">
        <v>1861.28</v>
      </c>
      <c r="I27" s="8">
        <v>2473</v>
      </c>
      <c r="J27" s="8">
        <v>6568.9115570000004</v>
      </c>
      <c r="K27" s="8">
        <f t="shared" si="2"/>
        <v>96664.793156</v>
      </c>
      <c r="L27" s="8"/>
      <c r="M27" s="7">
        <v>41799</v>
      </c>
      <c r="N27" s="40">
        <f t="shared" si="0"/>
        <v>5.6897654465819486E-4</v>
      </c>
      <c r="O27" s="40">
        <f t="shared" si="3"/>
        <v>0.6893736651611897</v>
      </c>
      <c r="P27" s="40">
        <f t="shared" si="4"/>
        <v>4.2635112458668613E-2</v>
      </c>
      <c r="Q27" s="40">
        <f t="shared" si="5"/>
        <v>2.7655932555358337E-2</v>
      </c>
      <c r="R27" s="40">
        <f t="shared" si="6"/>
        <v>0.100775327861914</v>
      </c>
      <c r="S27" s="40">
        <f t="shared" si="7"/>
        <v>2.6197162548242801E-2</v>
      </c>
      <c r="T27" s="40">
        <f t="shared" si="8"/>
        <v>1.9254993873480088E-2</v>
      </c>
      <c r="U27" s="40">
        <f t="shared" si="9"/>
        <v>2.5583254453449378E-2</v>
      </c>
      <c r="V27" s="40">
        <f t="shared" si="10"/>
        <v>6.7955574543038966E-2</v>
      </c>
      <c r="W27" s="40">
        <f t="shared" si="11"/>
        <v>1</v>
      </c>
    </row>
    <row r="28" spans="1:23" ht="15.95" customHeight="1" x14ac:dyDescent="0.25">
      <c r="A28" s="7">
        <v>41806</v>
      </c>
      <c r="B28" s="8">
        <v>675</v>
      </c>
      <c r="C28" s="8">
        <v>88823.040500000003</v>
      </c>
      <c r="D28" s="8">
        <v>6910.2022290000004</v>
      </c>
      <c r="E28" s="8">
        <v>553.25</v>
      </c>
      <c r="F28" s="8">
        <v>11109.80437</v>
      </c>
      <c r="G28" s="8">
        <v>3890.3809900000001</v>
      </c>
      <c r="H28" s="8">
        <v>2512.625</v>
      </c>
      <c r="I28" s="8">
        <v>2463.4</v>
      </c>
      <c r="J28" s="8">
        <v>11610.477569999999</v>
      </c>
      <c r="K28" s="8">
        <f t="shared" si="2"/>
        <v>128548.18065900001</v>
      </c>
      <c r="L28" s="8"/>
      <c r="M28" s="7">
        <v>41806</v>
      </c>
      <c r="N28" s="40">
        <f t="shared" si="0"/>
        <v>5.25094946143636E-3</v>
      </c>
      <c r="O28" s="40">
        <f t="shared" si="3"/>
        <v>0.69097080989128146</v>
      </c>
      <c r="P28" s="40">
        <f t="shared" si="4"/>
        <v>5.3755737293013167E-2</v>
      </c>
      <c r="Q28" s="40">
        <f t="shared" si="5"/>
        <v>4.3038337622809874E-3</v>
      </c>
      <c r="R28" s="40">
        <f t="shared" si="6"/>
        <v>8.6425216701207133E-2</v>
      </c>
      <c r="S28" s="40">
        <f t="shared" si="7"/>
        <v>3.0263991058107783E-2</v>
      </c>
      <c r="T28" s="40">
        <f t="shared" si="8"/>
        <v>1.9546173171172642E-2</v>
      </c>
      <c r="U28" s="40">
        <f t="shared" si="9"/>
        <v>1.9163242819707157E-2</v>
      </c>
      <c r="V28" s="40">
        <f t="shared" si="10"/>
        <v>9.0320045841793234E-2</v>
      </c>
      <c r="W28" s="40">
        <f t="shared" si="11"/>
        <v>1</v>
      </c>
    </row>
    <row r="29" spans="1:23" ht="15.95" customHeight="1" x14ac:dyDescent="0.25">
      <c r="A29" s="7">
        <v>41813</v>
      </c>
      <c r="B29" s="8">
        <v>55</v>
      </c>
      <c r="C29" s="8">
        <v>73526.700549999994</v>
      </c>
      <c r="D29" s="8">
        <v>4927.9982019999998</v>
      </c>
      <c r="E29" s="8">
        <v>1409.7619050000001</v>
      </c>
      <c r="F29" s="8">
        <v>9229.9484219999995</v>
      </c>
      <c r="G29" s="8">
        <v>3817.9206330000002</v>
      </c>
      <c r="H29" s="8">
        <v>901</v>
      </c>
      <c r="I29" s="8">
        <v>2636</v>
      </c>
      <c r="J29" s="8">
        <v>6574.0438089999998</v>
      </c>
      <c r="K29" s="8">
        <f t="shared" si="2"/>
        <v>103078.373521</v>
      </c>
      <c r="L29" s="8"/>
      <c r="M29" s="7">
        <v>41813</v>
      </c>
      <c r="N29" s="40">
        <f t="shared" si="0"/>
        <v>5.3357458137225002E-4</v>
      </c>
      <c r="O29" s="40">
        <f t="shared" si="3"/>
        <v>0.71330869937543695</v>
      </c>
      <c r="P29" s="40">
        <f t="shared" si="4"/>
        <v>4.7808265047915466E-2</v>
      </c>
      <c r="Q29" s="40">
        <f t="shared" si="5"/>
        <v>1.3676602150816742E-2</v>
      </c>
      <c r="R29" s="40">
        <f t="shared" si="6"/>
        <v>8.9543015733747441E-2</v>
      </c>
      <c r="S29" s="40">
        <f t="shared" si="7"/>
        <v>3.7039007335735473E-2</v>
      </c>
      <c r="T29" s="40">
        <f t="shared" si="8"/>
        <v>8.7409217784799511E-3</v>
      </c>
      <c r="U29" s="40">
        <f t="shared" si="9"/>
        <v>2.5572774481768201E-2</v>
      </c>
      <c r="V29" s="40">
        <f t="shared" si="10"/>
        <v>6.3777139514727396E-2</v>
      </c>
      <c r="W29" s="40">
        <f t="shared" si="11"/>
        <v>1</v>
      </c>
    </row>
    <row r="30" spans="1:23" ht="15.95" customHeight="1" x14ac:dyDescent="0.25">
      <c r="A30" s="7">
        <v>41820</v>
      </c>
      <c r="B30" s="8">
        <v>55</v>
      </c>
      <c r="C30" s="8">
        <v>70004.442389999997</v>
      </c>
      <c r="D30" s="8">
        <v>5615.7605400000002</v>
      </c>
      <c r="E30" s="8">
        <v>161</v>
      </c>
      <c r="F30" s="8">
        <v>9849.8845199999996</v>
      </c>
      <c r="G30" s="8">
        <v>2470.9563469999998</v>
      </c>
      <c r="H30" s="8">
        <v>1098.3499999999999</v>
      </c>
      <c r="I30" s="8">
        <v>1649</v>
      </c>
      <c r="J30" s="8">
        <v>7079.2086639999998</v>
      </c>
      <c r="K30" s="8">
        <f t="shared" si="2"/>
        <v>97983.602461000002</v>
      </c>
      <c r="L30" s="8"/>
      <c r="M30" s="7">
        <v>41820</v>
      </c>
      <c r="N30" s="40">
        <f t="shared" si="0"/>
        <v>5.6131841061764817E-4</v>
      </c>
      <c r="O30" s="40">
        <f t="shared" si="3"/>
        <v>0.71445058797326388</v>
      </c>
      <c r="P30" s="40">
        <f t="shared" si="4"/>
        <v>5.7313268740401921E-2</v>
      </c>
      <c r="Q30" s="40">
        <f t="shared" si="5"/>
        <v>1.6431320747171156E-3</v>
      </c>
      <c r="R30" s="40">
        <f t="shared" si="6"/>
        <v>0.1005258458824323</v>
      </c>
      <c r="S30" s="40">
        <f t="shared" si="7"/>
        <v>2.5218059807338725E-2</v>
      </c>
      <c r="T30" s="40">
        <f t="shared" si="8"/>
        <v>1.1209528660034433E-2</v>
      </c>
      <c r="U30" s="40">
        <f t="shared" si="9"/>
        <v>1.6829346529245486E-2</v>
      </c>
      <c r="V30" s="40">
        <f t="shared" si="10"/>
        <v>7.2248911921948447E-2</v>
      </c>
      <c r="W30" s="40">
        <f t="shared" si="11"/>
        <v>1</v>
      </c>
    </row>
    <row r="31" spans="1:23" ht="15.95" customHeight="1" x14ac:dyDescent="0.25">
      <c r="A31" s="29">
        <v>41827</v>
      </c>
      <c r="B31" s="8">
        <v>3860.10817</v>
      </c>
      <c r="C31" s="8">
        <v>101147.60619999999</v>
      </c>
      <c r="D31" s="8">
        <v>6539</v>
      </c>
      <c r="E31" s="8">
        <v>374</v>
      </c>
      <c r="F31" s="34">
        <v>11935.34836</v>
      </c>
      <c r="G31" s="8">
        <v>5707.091711</v>
      </c>
      <c r="H31" s="8">
        <v>125</v>
      </c>
      <c r="I31" s="8">
        <v>2314</v>
      </c>
      <c r="J31" s="8">
        <v>10826.18295</v>
      </c>
      <c r="K31" s="8">
        <f t="shared" si="2"/>
        <v>142828.33739100001</v>
      </c>
      <c r="L31" s="8"/>
      <c r="M31" s="29">
        <v>41827</v>
      </c>
      <c r="N31" s="40">
        <f t="shared" si="0"/>
        <v>2.7026206707375953E-2</v>
      </c>
      <c r="O31" s="40">
        <f t="shared" si="3"/>
        <v>0.70817603878635904</v>
      </c>
      <c r="P31" s="40">
        <f t="shared" si="4"/>
        <v>4.5782231449625767E-2</v>
      </c>
      <c r="Q31" s="40">
        <f t="shared" si="5"/>
        <v>2.6185279954366166E-3</v>
      </c>
      <c r="R31" s="40">
        <f t="shared" si="6"/>
        <v>8.3564288277937188E-2</v>
      </c>
      <c r="S31" s="40">
        <f t="shared" si="7"/>
        <v>3.9957698978015405E-2</v>
      </c>
      <c r="T31" s="40">
        <f t="shared" si="8"/>
        <v>8.7517646906304033E-4</v>
      </c>
      <c r="U31" s="40">
        <f t="shared" si="9"/>
        <v>1.6201266795295002E-2</v>
      </c>
      <c r="V31" s="40">
        <f t="shared" si="10"/>
        <v>7.5798564540891913E-2</v>
      </c>
      <c r="W31" s="40">
        <f t="shared" si="11"/>
        <v>1</v>
      </c>
    </row>
    <row r="32" spans="1:23" ht="15.95" customHeight="1" x14ac:dyDescent="0.25">
      <c r="A32" s="29">
        <v>41834</v>
      </c>
      <c r="B32" s="8">
        <v>776.43607669999994</v>
      </c>
      <c r="C32" s="8">
        <v>107103.844</v>
      </c>
      <c r="D32" s="8">
        <v>10800.962219999999</v>
      </c>
      <c r="E32" s="8">
        <v>2106.5</v>
      </c>
      <c r="F32" s="34">
        <v>2790.6445749999998</v>
      </c>
      <c r="G32" s="8">
        <v>2252.7284020000002</v>
      </c>
      <c r="H32" s="8">
        <v>629.87</v>
      </c>
      <c r="I32" s="8">
        <v>1737</v>
      </c>
      <c r="J32" s="8">
        <v>12219.532950000001</v>
      </c>
      <c r="K32" s="8">
        <f t="shared" si="2"/>
        <v>140417.5182237</v>
      </c>
      <c r="L32" s="8"/>
      <c r="M32" s="29">
        <v>41834</v>
      </c>
      <c r="N32" s="40">
        <f t="shared" si="0"/>
        <v>5.5294815527436895E-3</v>
      </c>
      <c r="O32" s="40">
        <f t="shared" si="3"/>
        <v>0.76275272027933305</v>
      </c>
      <c r="P32" s="40">
        <f t="shared" si="4"/>
        <v>7.6920332709433881E-2</v>
      </c>
      <c r="Q32" s="40">
        <f t="shared" si="5"/>
        <v>1.5001689437667757E-2</v>
      </c>
      <c r="R32" s="40">
        <f t="shared" si="6"/>
        <v>1.9873906121558187E-2</v>
      </c>
      <c r="S32" s="40">
        <f t="shared" si="7"/>
        <v>1.604307233525638E-2</v>
      </c>
      <c r="T32" s="40">
        <f t="shared" si="8"/>
        <v>4.4856938647537571E-3</v>
      </c>
      <c r="U32" s="40">
        <f t="shared" si="9"/>
        <v>1.2370251390092046E-2</v>
      </c>
      <c r="V32" s="40">
        <f t="shared" si="10"/>
        <v>8.7022852309161236E-2</v>
      </c>
      <c r="W32" s="40">
        <f t="shared" si="11"/>
        <v>1</v>
      </c>
    </row>
    <row r="33" spans="1:23" ht="15.95" customHeight="1" x14ac:dyDescent="0.25">
      <c r="A33" s="29">
        <v>41841</v>
      </c>
      <c r="B33" s="8">
        <v>117.62275219999999</v>
      </c>
      <c r="C33" s="8">
        <v>70829.73921</v>
      </c>
      <c r="D33" s="8">
        <v>5878.7133430000004</v>
      </c>
      <c r="E33" s="8">
        <v>61</v>
      </c>
      <c r="F33" s="34">
        <v>4608.5010480000001</v>
      </c>
      <c r="G33" s="8">
        <v>1066.0906</v>
      </c>
      <c r="H33" s="8">
        <v>40</v>
      </c>
      <c r="I33" s="8">
        <v>2936</v>
      </c>
      <c r="J33" s="8">
        <v>8896.0847709999998</v>
      </c>
      <c r="K33" s="8">
        <f t="shared" si="2"/>
        <v>94433.751724199989</v>
      </c>
      <c r="L33" s="8"/>
      <c r="M33" s="29">
        <v>41841</v>
      </c>
      <c r="N33" s="40">
        <f t="shared" si="0"/>
        <v>1.245558394667248E-3</v>
      </c>
      <c r="O33" s="40">
        <f t="shared" si="3"/>
        <v>0.75004686266053411</v>
      </c>
      <c r="P33" s="40">
        <f t="shared" si="4"/>
        <v>6.2252248117486329E-2</v>
      </c>
      <c r="Q33" s="40">
        <f t="shared" si="5"/>
        <v>6.4595548610791751E-4</v>
      </c>
      <c r="R33" s="40">
        <f t="shared" si="6"/>
        <v>4.8801418601470289E-2</v>
      </c>
      <c r="S33" s="40">
        <f t="shared" si="7"/>
        <v>1.1289296258329204E-2</v>
      </c>
      <c r="T33" s="40">
        <f t="shared" si="8"/>
        <v>4.2357736793961808E-4</v>
      </c>
      <c r="U33" s="40">
        <f t="shared" si="9"/>
        <v>3.1090578806767966E-2</v>
      </c>
      <c r="V33" s="40">
        <f t="shared" si="10"/>
        <v>9.4204504306697495E-2</v>
      </c>
      <c r="W33" s="40">
        <f t="shared" si="11"/>
        <v>1</v>
      </c>
    </row>
    <row r="34" spans="1:23" ht="15.95" customHeight="1" x14ac:dyDescent="0.25">
      <c r="A34" s="29">
        <v>41848</v>
      </c>
      <c r="B34" s="8">
        <v>348.82532379999998</v>
      </c>
      <c r="C34" s="8">
        <v>129834.0674</v>
      </c>
      <c r="D34" s="8">
        <v>10015.823920000001</v>
      </c>
      <c r="E34" s="8">
        <v>858</v>
      </c>
      <c r="F34" s="34">
        <v>3226.5193479999998</v>
      </c>
      <c r="G34" s="8">
        <v>4859.4814880000004</v>
      </c>
      <c r="H34" s="8">
        <v>189.74706370000001</v>
      </c>
      <c r="I34" s="8">
        <v>4030.5</v>
      </c>
      <c r="J34" s="8">
        <v>21214.10238</v>
      </c>
      <c r="K34" s="8">
        <f t="shared" si="2"/>
        <v>174577.06692349998</v>
      </c>
      <c r="L34" s="8"/>
      <c r="M34" s="29">
        <v>41848</v>
      </c>
      <c r="N34" s="40">
        <f t="shared" si="0"/>
        <v>1.998116533558534E-3</v>
      </c>
      <c r="O34" s="40">
        <f t="shared" si="3"/>
        <v>0.74370631657417841</v>
      </c>
      <c r="P34" s="40">
        <f t="shared" si="4"/>
        <v>5.7371933762576932E-2</v>
      </c>
      <c r="Q34" s="40">
        <f t="shared" si="5"/>
        <v>4.9147348796733841E-3</v>
      </c>
      <c r="R34" s="40">
        <f t="shared" si="6"/>
        <v>1.8481919789693036E-2</v>
      </c>
      <c r="S34" s="40">
        <f t="shared" si="7"/>
        <v>2.7835737955944895E-2</v>
      </c>
      <c r="T34" s="40">
        <f t="shared" si="8"/>
        <v>1.0868957019603701E-3</v>
      </c>
      <c r="U34" s="40">
        <f t="shared" si="9"/>
        <v>2.3087224863081089E-2</v>
      </c>
      <c r="V34" s="40">
        <f t="shared" si="10"/>
        <v>0.12151711993933351</v>
      </c>
      <c r="W34" s="40">
        <f t="shared" si="11"/>
        <v>1</v>
      </c>
    </row>
    <row r="35" spans="1:23" ht="15.95" customHeight="1" x14ac:dyDescent="0.25">
      <c r="A35" s="29">
        <v>41855</v>
      </c>
      <c r="B35" s="8">
        <v>854</v>
      </c>
      <c r="C35" s="8">
        <v>155247.1587</v>
      </c>
      <c r="D35" s="8">
        <v>4838.9906810000002</v>
      </c>
      <c r="E35" s="8">
        <v>233</v>
      </c>
      <c r="F35" s="34">
        <v>8549.4462010000007</v>
      </c>
      <c r="G35" s="8">
        <v>4148.5472559999998</v>
      </c>
      <c r="H35" s="8">
        <v>358.6251853</v>
      </c>
      <c r="I35" s="8">
        <v>2729</v>
      </c>
      <c r="J35" s="8">
        <v>16006.902550000001</v>
      </c>
      <c r="K35" s="8">
        <f t="shared" si="2"/>
        <v>192965.67057330001</v>
      </c>
      <c r="L35" s="8"/>
      <c r="M35" s="29">
        <v>41855</v>
      </c>
      <c r="N35" s="40">
        <f t="shared" si="0"/>
        <v>4.4256576698993681E-3</v>
      </c>
      <c r="O35" s="40">
        <f t="shared" si="3"/>
        <v>0.80453252767065508</v>
      </c>
      <c r="P35" s="40">
        <f t="shared" si="4"/>
        <v>2.507695107955412E-2</v>
      </c>
      <c r="Q35" s="40">
        <f t="shared" si="5"/>
        <v>1.2074686616938557E-3</v>
      </c>
      <c r="R35" s="40">
        <f t="shared" si="6"/>
        <v>4.4305529452983217E-2</v>
      </c>
      <c r="S35" s="40">
        <f t="shared" si="7"/>
        <v>2.1498887567279131E-2</v>
      </c>
      <c r="T35" s="40">
        <f t="shared" si="8"/>
        <v>1.8584921568407812E-3</v>
      </c>
      <c r="U35" s="40">
        <f t="shared" si="9"/>
        <v>1.4142411921727606E-2</v>
      </c>
      <c r="V35" s="40">
        <f t="shared" si="10"/>
        <v>8.2952073819366812E-2</v>
      </c>
      <c r="W35" s="40">
        <f t="shared" si="11"/>
        <v>1</v>
      </c>
    </row>
    <row r="36" spans="1:23" ht="15.95" customHeight="1" x14ac:dyDescent="0.25">
      <c r="A36" s="29">
        <v>41862</v>
      </c>
      <c r="B36" s="8">
        <v>120</v>
      </c>
      <c r="C36" s="8">
        <v>95752.974860000002</v>
      </c>
      <c r="D36" s="8">
        <v>5319.3381909999998</v>
      </c>
      <c r="E36" s="8">
        <v>1566.5</v>
      </c>
      <c r="F36" s="34">
        <v>5252.4999740000003</v>
      </c>
      <c r="G36" s="8">
        <v>3830.0175829999998</v>
      </c>
      <c r="H36" s="8">
        <v>268.88754899999998</v>
      </c>
      <c r="I36" s="8">
        <v>2796.1604000000002</v>
      </c>
      <c r="J36" s="8">
        <v>21380.42239</v>
      </c>
      <c r="K36" s="8">
        <f t="shared" si="2"/>
        <v>136286.80094700001</v>
      </c>
      <c r="L36" s="8"/>
      <c r="M36" s="29">
        <v>41862</v>
      </c>
      <c r="N36" s="40">
        <f t="shared" si="0"/>
        <v>8.8049612410130815E-4</v>
      </c>
      <c r="O36" s="40">
        <f t="shared" si="3"/>
        <v>0.70258436029500004</v>
      </c>
      <c r="P36" s="40">
        <f t="shared" si="4"/>
        <v>3.9030472166329697E-2</v>
      </c>
      <c r="Q36" s="40">
        <f t="shared" si="5"/>
        <v>1.1494143153372494E-2</v>
      </c>
      <c r="R36" s="40">
        <f t="shared" si="6"/>
        <v>3.8540048907910185E-2</v>
      </c>
      <c r="S36" s="40">
        <f t="shared" si="7"/>
        <v>2.8102630308928001E-2</v>
      </c>
      <c r="T36" s="40">
        <f t="shared" si="8"/>
        <v>1.9729537059466713E-3</v>
      </c>
      <c r="U36" s="40">
        <f t="shared" si="9"/>
        <v>2.0516736621379695E-2</v>
      </c>
      <c r="V36" s="40">
        <f t="shared" si="10"/>
        <v>0.1568781587170319</v>
      </c>
      <c r="W36" s="40">
        <f t="shared" si="11"/>
        <v>1</v>
      </c>
    </row>
    <row r="37" spans="1:23" ht="15.95" customHeight="1" x14ac:dyDescent="0.25">
      <c r="A37" s="29">
        <v>41869</v>
      </c>
      <c r="B37" s="8">
        <v>10</v>
      </c>
      <c r="C37" s="8">
        <v>66155.399210000003</v>
      </c>
      <c r="D37" s="8">
        <v>2642.4569430000001</v>
      </c>
      <c r="E37" s="8">
        <v>692</v>
      </c>
      <c r="F37" s="34">
        <v>5037.9607800000003</v>
      </c>
      <c r="G37" s="8">
        <v>2494.9140299999999</v>
      </c>
      <c r="H37" s="8">
        <v>243.75</v>
      </c>
      <c r="I37" s="8">
        <v>3183</v>
      </c>
      <c r="J37" s="8">
        <v>9913.0336819999993</v>
      </c>
      <c r="K37" s="8">
        <f t="shared" si="2"/>
        <v>90372.514644999988</v>
      </c>
      <c r="L37" s="8"/>
      <c r="M37" s="29">
        <v>41869</v>
      </c>
      <c r="N37" s="40">
        <f t="shared" ref="N37:N68" si="12">B37/$K37</f>
        <v>1.1065311216891393E-4</v>
      </c>
      <c r="O37" s="40">
        <f t="shared" si="3"/>
        <v>0.73203008093634103</v>
      </c>
      <c r="P37" s="40">
        <f t="shared" si="4"/>
        <v>2.9239608451530442E-2</v>
      </c>
      <c r="Q37" s="40">
        <f t="shared" si="5"/>
        <v>7.6571953620888436E-3</v>
      </c>
      <c r="R37" s="40">
        <f t="shared" si="6"/>
        <v>5.5746603929192909E-2</v>
      </c>
      <c r="S37" s="40">
        <f t="shared" si="7"/>
        <v>2.7607000201338706E-2</v>
      </c>
      <c r="T37" s="40">
        <f t="shared" si="8"/>
        <v>2.6971696091172767E-3</v>
      </c>
      <c r="U37" s="40">
        <f t="shared" si="9"/>
        <v>3.5220885603365303E-2</v>
      </c>
      <c r="V37" s="40">
        <f t="shared" si="10"/>
        <v>0.10969080279485677</v>
      </c>
      <c r="W37" s="40">
        <f t="shared" si="11"/>
        <v>1</v>
      </c>
    </row>
    <row r="38" spans="1:23" ht="15.95" customHeight="1" x14ac:dyDescent="0.25">
      <c r="A38" s="29">
        <v>41876</v>
      </c>
      <c r="B38" s="8">
        <v>40</v>
      </c>
      <c r="C38" s="8">
        <v>52840.954039999997</v>
      </c>
      <c r="D38" s="8">
        <v>1701.9749509999999</v>
      </c>
      <c r="E38" s="8">
        <v>376</v>
      </c>
      <c r="F38" s="34">
        <v>4413.7284749999999</v>
      </c>
      <c r="G38" s="8">
        <v>1002.3905</v>
      </c>
      <c r="H38" s="8">
        <v>60</v>
      </c>
      <c r="I38" s="8">
        <v>1359</v>
      </c>
      <c r="J38" s="8">
        <v>6547.6519129999997</v>
      </c>
      <c r="K38" s="8">
        <f t="shared" si="2"/>
        <v>68341.699878999993</v>
      </c>
      <c r="L38" s="8"/>
      <c r="M38" s="29">
        <v>41876</v>
      </c>
      <c r="N38" s="40">
        <f t="shared" si="12"/>
        <v>5.8529419184510489E-4</v>
      </c>
      <c r="O38" s="40">
        <f t="shared" si="3"/>
        <v>0.77318758727915315</v>
      </c>
      <c r="P38" s="40">
        <f t="shared" si="4"/>
        <v>2.4903901337153922E-2</v>
      </c>
      <c r="Q38" s="40">
        <f t="shared" si="5"/>
        <v>5.5017654033439854E-3</v>
      </c>
      <c r="R38" s="40">
        <f t="shared" si="6"/>
        <v>6.4583241019971302E-2</v>
      </c>
      <c r="S38" s="40">
        <f t="shared" si="7"/>
        <v>1.4667333440267764E-2</v>
      </c>
      <c r="T38" s="40">
        <f t="shared" si="8"/>
        <v>8.7794128776765728E-4</v>
      </c>
      <c r="U38" s="40">
        <f t="shared" si="9"/>
        <v>1.9885370167937438E-2</v>
      </c>
      <c r="V38" s="40">
        <f t="shared" si="10"/>
        <v>9.5807565872559744E-2</v>
      </c>
      <c r="W38" s="40">
        <f t="shared" si="11"/>
        <v>1</v>
      </c>
    </row>
    <row r="39" spans="1:23" ht="15.95" customHeight="1" x14ac:dyDescent="0.25">
      <c r="A39" s="29">
        <v>41883</v>
      </c>
      <c r="B39" s="8">
        <v>385.27839770000003</v>
      </c>
      <c r="C39" s="8">
        <v>73541.685889999993</v>
      </c>
      <c r="D39" s="8">
        <v>2828.8185939999998</v>
      </c>
      <c r="E39" s="35">
        <v>234</v>
      </c>
      <c r="F39" s="34">
        <v>4450.460607</v>
      </c>
      <c r="G39" s="35">
        <v>1065.257355</v>
      </c>
      <c r="H39" s="35">
        <v>85</v>
      </c>
      <c r="I39" s="8">
        <v>1172</v>
      </c>
      <c r="J39" s="8">
        <v>10375.41776</v>
      </c>
      <c r="K39" s="8">
        <f t="shared" si="2"/>
        <v>94137.918603699989</v>
      </c>
      <c r="L39" s="8"/>
      <c r="M39" s="29">
        <v>41883</v>
      </c>
      <c r="N39" s="40">
        <f t="shared" si="12"/>
        <v>4.0927014683842505E-3</v>
      </c>
      <c r="O39" s="40">
        <f t="shared" si="3"/>
        <v>0.7812121510737281</v>
      </c>
      <c r="P39" s="40">
        <f t="shared" si="4"/>
        <v>3.0049725296229526E-2</v>
      </c>
      <c r="Q39" s="40">
        <f t="shared" si="5"/>
        <v>2.4857146139494407E-3</v>
      </c>
      <c r="R39" s="40">
        <f t="shared" si="6"/>
        <v>4.7275961408658973E-2</v>
      </c>
      <c r="S39" s="40">
        <f t="shared" si="7"/>
        <v>1.1315922115130887E-2</v>
      </c>
      <c r="T39" s="40">
        <f t="shared" si="8"/>
        <v>9.0293052216112166E-4</v>
      </c>
      <c r="U39" s="40">
        <f t="shared" si="9"/>
        <v>1.2449818493798054E-2</v>
      </c>
      <c r="V39" s="40">
        <f t="shared" si="10"/>
        <v>0.11021507500795971</v>
      </c>
      <c r="W39" s="40">
        <f t="shared" si="11"/>
        <v>1</v>
      </c>
    </row>
    <row r="40" spans="1:23" ht="15.95" customHeight="1" x14ac:dyDescent="0.25">
      <c r="A40" s="29">
        <v>41890</v>
      </c>
      <c r="B40" s="8">
        <v>1485</v>
      </c>
      <c r="C40" s="8">
        <v>86420.837360000005</v>
      </c>
      <c r="D40" s="8">
        <v>4455.0388009999997</v>
      </c>
      <c r="E40" s="35">
        <v>627.5</v>
      </c>
      <c r="F40" s="34">
        <v>4730.1656540000004</v>
      </c>
      <c r="G40" s="35">
        <v>3540.428993</v>
      </c>
      <c r="H40" s="35">
        <v>628.95000000000005</v>
      </c>
      <c r="I40" s="8">
        <v>2764</v>
      </c>
      <c r="J40" s="8">
        <v>10880.736489999999</v>
      </c>
      <c r="K40" s="8">
        <f t="shared" si="2"/>
        <v>115532.65729799999</v>
      </c>
      <c r="L40" s="8"/>
      <c r="M40" s="29">
        <v>41890</v>
      </c>
      <c r="N40" s="40">
        <f t="shared" si="12"/>
        <v>1.2853508563986843E-2</v>
      </c>
      <c r="O40" s="40">
        <f t="shared" si="3"/>
        <v>0.74802085731560553</v>
      </c>
      <c r="P40" s="40">
        <f t="shared" si="4"/>
        <v>3.8560861536395402E-2</v>
      </c>
      <c r="Q40" s="40">
        <f t="shared" si="5"/>
        <v>5.4313647299001648E-3</v>
      </c>
      <c r="R40" s="40">
        <f t="shared" si="6"/>
        <v>4.0942238884017129E-2</v>
      </c>
      <c r="S40" s="40">
        <f t="shared" si="7"/>
        <v>3.0644400257045668E-2</v>
      </c>
      <c r="T40" s="40">
        <f t="shared" si="8"/>
        <v>5.443915293817863E-3</v>
      </c>
      <c r="U40" s="40">
        <f t="shared" si="9"/>
        <v>2.3923971495528374E-2</v>
      </c>
      <c r="V40" s="40">
        <f t="shared" si="10"/>
        <v>9.417888192370312E-2</v>
      </c>
      <c r="W40" s="40">
        <f t="shared" si="11"/>
        <v>1</v>
      </c>
    </row>
    <row r="41" spans="1:23" ht="15.95" customHeight="1" x14ac:dyDescent="0.25">
      <c r="A41" s="29">
        <v>41897</v>
      </c>
      <c r="B41" s="8">
        <v>655</v>
      </c>
      <c r="C41" s="8">
        <v>116333.38189999999</v>
      </c>
      <c r="D41" s="8">
        <v>4201.7460579999997</v>
      </c>
      <c r="E41" s="35">
        <v>276</v>
      </c>
      <c r="F41" s="34">
        <v>7200.1564319999998</v>
      </c>
      <c r="G41" s="35">
        <v>3147.6361689999999</v>
      </c>
      <c r="H41" s="35">
        <v>578.39365659999999</v>
      </c>
      <c r="I41" s="8">
        <v>4350</v>
      </c>
      <c r="J41" s="8">
        <v>17597.455290000002</v>
      </c>
      <c r="K41" s="8">
        <f t="shared" si="2"/>
        <v>154339.76950560001</v>
      </c>
      <c r="L41" s="8"/>
      <c r="M41" s="29">
        <v>41897</v>
      </c>
      <c r="N41" s="40">
        <f t="shared" si="12"/>
        <v>4.2438834922338938E-3</v>
      </c>
      <c r="O41" s="40">
        <f t="shared" si="3"/>
        <v>0.75374857868878054</v>
      </c>
      <c r="P41" s="40">
        <f t="shared" si="4"/>
        <v>2.7224001120771047E-2</v>
      </c>
      <c r="Q41" s="40">
        <f t="shared" si="5"/>
        <v>1.7882623570329079E-3</v>
      </c>
      <c r="R41" s="40">
        <f t="shared" si="6"/>
        <v>4.6651335913383954E-2</v>
      </c>
      <c r="S41" s="40">
        <f t="shared" si="7"/>
        <v>2.0394200270499901E-2</v>
      </c>
      <c r="T41" s="40">
        <f t="shared" si="8"/>
        <v>3.7475347958130373E-3</v>
      </c>
      <c r="U41" s="40">
        <f t="shared" si="9"/>
        <v>2.8184569757583874E-2</v>
      </c>
      <c r="V41" s="40">
        <f t="shared" si="10"/>
        <v>0.11401763360390078</v>
      </c>
      <c r="W41" s="40">
        <f t="shared" si="11"/>
        <v>1</v>
      </c>
    </row>
    <row r="42" spans="1:23" ht="15.95" customHeight="1" x14ac:dyDescent="0.25">
      <c r="A42" s="29">
        <v>41904</v>
      </c>
      <c r="B42" s="8">
        <v>211</v>
      </c>
      <c r="C42" s="8">
        <v>156171.65530000001</v>
      </c>
      <c r="D42" s="8">
        <v>10165.60205</v>
      </c>
      <c r="E42" s="35">
        <v>1358</v>
      </c>
      <c r="F42" s="34">
        <v>2980.0117359999999</v>
      </c>
      <c r="G42" s="35">
        <v>4909.5011480000003</v>
      </c>
      <c r="H42" s="35">
        <v>461.61</v>
      </c>
      <c r="I42" s="8">
        <v>3749</v>
      </c>
      <c r="J42" s="8">
        <v>19719.111509999999</v>
      </c>
      <c r="K42" s="8">
        <f t="shared" si="2"/>
        <v>199725.49174399997</v>
      </c>
      <c r="L42" s="8"/>
      <c r="M42" s="29">
        <v>41904</v>
      </c>
      <c r="N42" s="40">
        <f t="shared" si="12"/>
        <v>1.0564500212644425E-3</v>
      </c>
      <c r="O42" s="40">
        <f t="shared" si="3"/>
        <v>0.78193150977529946</v>
      </c>
      <c r="P42" s="40">
        <f t="shared" si="4"/>
        <v>5.089786967719602E-2</v>
      </c>
      <c r="Q42" s="40">
        <f t="shared" si="5"/>
        <v>6.7993323643465069E-3</v>
      </c>
      <c r="R42" s="40">
        <f t="shared" si="6"/>
        <v>1.492053773395966E-2</v>
      </c>
      <c r="S42" s="40">
        <f t="shared" si="7"/>
        <v>2.4581244512807607E-2</v>
      </c>
      <c r="T42" s="40">
        <f t="shared" si="8"/>
        <v>2.3112222479425562E-3</v>
      </c>
      <c r="U42" s="40">
        <f t="shared" si="9"/>
        <v>1.8770763647963956E-2</v>
      </c>
      <c r="V42" s="40">
        <f t="shared" si="10"/>
        <v>9.8731070019219963E-2</v>
      </c>
      <c r="W42" s="40">
        <f t="shared" si="11"/>
        <v>1</v>
      </c>
    </row>
    <row r="43" spans="1:23" ht="15.95" customHeight="1" x14ac:dyDescent="0.25">
      <c r="A43" s="29">
        <v>41911</v>
      </c>
      <c r="B43" s="41">
        <v>505</v>
      </c>
      <c r="C43" s="35">
        <v>190013.76</v>
      </c>
      <c r="D43" s="35">
        <v>10538.32</v>
      </c>
      <c r="E43" s="41">
        <v>1023.5</v>
      </c>
      <c r="F43" s="35">
        <v>8562.74</v>
      </c>
      <c r="G43" s="35">
        <v>6905.6</v>
      </c>
      <c r="H43" s="35">
        <v>862.75</v>
      </c>
      <c r="I43" s="8">
        <v>3383</v>
      </c>
      <c r="J43" s="8">
        <v>24693.64</v>
      </c>
      <c r="K43" s="8">
        <f t="shared" si="2"/>
        <v>246488.31</v>
      </c>
      <c r="L43" s="8"/>
      <c r="M43" s="29">
        <v>41911</v>
      </c>
      <c r="N43" s="40">
        <f t="shared" si="12"/>
        <v>2.0487787027303646E-3</v>
      </c>
      <c r="O43" s="40">
        <f t="shared" ref="O43:W47" si="13">C43/$K43</f>
        <v>0.77088345487865129</v>
      </c>
      <c r="P43" s="40">
        <f t="shared" si="13"/>
        <v>4.2753832828826652E-2</v>
      </c>
      <c r="Q43" s="40">
        <f t="shared" si="13"/>
        <v>4.1523267371178776E-3</v>
      </c>
      <c r="R43" s="40">
        <f t="shared" si="13"/>
        <v>3.473892940399486E-2</v>
      </c>
      <c r="S43" s="40">
        <f t="shared" si="13"/>
        <v>2.8015933088266946E-2</v>
      </c>
      <c r="T43" s="40">
        <f t="shared" si="13"/>
        <v>3.5001659916447966E-3</v>
      </c>
      <c r="U43" s="40">
        <f t="shared" si="13"/>
        <v>1.3724788814528365E-2</v>
      </c>
      <c r="V43" s="40">
        <f t="shared" si="13"/>
        <v>0.1001817895542389</v>
      </c>
      <c r="W43" s="40">
        <f t="shared" si="13"/>
        <v>1</v>
      </c>
    </row>
    <row r="44" spans="1:23" ht="15.95" customHeight="1" x14ac:dyDescent="0.25">
      <c r="A44" s="29">
        <v>41918</v>
      </c>
      <c r="B44" s="41">
        <v>441.6802913825</v>
      </c>
      <c r="C44" s="35">
        <v>345990.57</v>
      </c>
      <c r="D44" s="35">
        <v>13214.57</v>
      </c>
      <c r="E44" s="41">
        <v>1113.5</v>
      </c>
      <c r="F44" s="35">
        <v>30070.62</v>
      </c>
      <c r="G44" s="35">
        <v>26732.400000000001</v>
      </c>
      <c r="H44" s="35">
        <v>1389.25</v>
      </c>
      <c r="I44" s="8">
        <v>17757.5</v>
      </c>
      <c r="J44" s="8">
        <v>93272.68</v>
      </c>
      <c r="K44" s="8">
        <f t="shared" si="2"/>
        <v>529982.77029138245</v>
      </c>
      <c r="L44" s="8"/>
      <c r="M44" s="29">
        <v>41918</v>
      </c>
      <c r="N44" s="40">
        <f t="shared" si="12"/>
        <v>8.3338613279761132E-4</v>
      </c>
      <c r="O44" s="40">
        <f t="shared" si="13"/>
        <v>0.65283361911893045</v>
      </c>
      <c r="P44" s="40">
        <f t="shared" si="13"/>
        <v>2.4933961518663485E-2</v>
      </c>
      <c r="Q44" s="40">
        <f t="shared" si="13"/>
        <v>2.1010116977723675E-3</v>
      </c>
      <c r="R44" s="40">
        <f t="shared" si="13"/>
        <v>5.6738863385063044E-2</v>
      </c>
      <c r="S44" s="40">
        <f t="shared" si="13"/>
        <v>5.0440130318392486E-2</v>
      </c>
      <c r="T44" s="40">
        <f t="shared" si="13"/>
        <v>2.6213116310105627E-3</v>
      </c>
      <c r="U44" s="40">
        <f t="shared" si="13"/>
        <v>3.3505806217505894E-2</v>
      </c>
      <c r="V44" s="40">
        <f t="shared" si="13"/>
        <v>0.17599190997986414</v>
      </c>
      <c r="W44" s="40">
        <f t="shared" si="13"/>
        <v>1</v>
      </c>
    </row>
    <row r="45" spans="1:23" ht="15.95" customHeight="1" x14ac:dyDescent="0.25">
      <c r="A45" s="29">
        <v>41925</v>
      </c>
      <c r="B45" s="41">
        <v>763.26683889500009</v>
      </c>
      <c r="C45" s="35">
        <v>272122.40000000002</v>
      </c>
      <c r="D45" s="35">
        <v>12854.14</v>
      </c>
      <c r="E45" s="41">
        <v>204.404684</v>
      </c>
      <c r="F45" s="35">
        <v>15142.94</v>
      </c>
      <c r="G45" s="35">
        <v>15130</v>
      </c>
      <c r="H45" s="35">
        <v>550.88</v>
      </c>
      <c r="I45" s="8">
        <v>3582</v>
      </c>
      <c r="J45" s="8">
        <v>53434.55</v>
      </c>
      <c r="K45" s="8">
        <f t="shared" si="2"/>
        <v>373784.58152289502</v>
      </c>
      <c r="L45" s="8"/>
      <c r="M45" s="29">
        <v>41925</v>
      </c>
      <c r="N45" s="40">
        <f t="shared" si="12"/>
        <v>2.0419965847313809E-3</v>
      </c>
      <c r="O45" s="40">
        <f t="shared" si="13"/>
        <v>0.72801932838241479</v>
      </c>
      <c r="P45" s="40">
        <f t="shared" si="13"/>
        <v>3.4389165940523575E-2</v>
      </c>
      <c r="Q45" s="40">
        <f t="shared" si="13"/>
        <v>5.4685156666228036E-4</v>
      </c>
      <c r="R45" s="40">
        <f t="shared" si="13"/>
        <v>4.0512478974664361E-2</v>
      </c>
      <c r="S45" s="40">
        <f t="shared" si="13"/>
        <v>4.0477860104224918E-2</v>
      </c>
      <c r="T45" s="40">
        <f t="shared" si="13"/>
        <v>1.473790057780266E-3</v>
      </c>
      <c r="U45" s="40">
        <f t="shared" si="13"/>
        <v>9.5830598078872221E-3</v>
      </c>
      <c r="V45" s="40">
        <f t="shared" si="13"/>
        <v>0.14295546858111116</v>
      </c>
      <c r="W45" s="40">
        <f t="shared" si="13"/>
        <v>1</v>
      </c>
    </row>
    <row r="46" spans="1:23" ht="15.95" customHeight="1" x14ac:dyDescent="0.25">
      <c r="A46" s="29">
        <v>41932</v>
      </c>
      <c r="B46" s="41">
        <v>515</v>
      </c>
      <c r="C46" s="35">
        <v>178422.5</v>
      </c>
      <c r="D46" s="35">
        <v>10212.39</v>
      </c>
      <c r="E46" s="41">
        <v>1738</v>
      </c>
      <c r="F46" s="35">
        <v>12617.64</v>
      </c>
      <c r="G46" s="35">
        <v>6144.64</v>
      </c>
      <c r="H46" s="35">
        <v>2710.86</v>
      </c>
      <c r="I46" s="8">
        <v>10370.24</v>
      </c>
      <c r="J46" s="8">
        <v>18313.310000000001</v>
      </c>
      <c r="K46" s="8">
        <f t="shared" si="2"/>
        <v>241044.58000000002</v>
      </c>
      <c r="L46" s="8"/>
      <c r="M46" s="29">
        <v>41932</v>
      </c>
      <c r="N46" s="40">
        <f t="shared" si="12"/>
        <v>2.1365342460718259E-3</v>
      </c>
      <c r="O46" s="40">
        <f t="shared" si="13"/>
        <v>0.74020540100922405</v>
      </c>
      <c r="P46" s="40">
        <f t="shared" si="13"/>
        <v>4.2367225182993115E-2</v>
      </c>
      <c r="Q46" s="40">
        <f t="shared" si="13"/>
        <v>7.2102845042190944E-3</v>
      </c>
      <c r="R46" s="40">
        <f t="shared" si="13"/>
        <v>5.234566983418585E-2</v>
      </c>
      <c r="S46" s="40">
        <f t="shared" si="13"/>
        <v>2.5491716096665604E-2</v>
      </c>
      <c r="T46" s="40">
        <f t="shared" si="13"/>
        <v>1.1246301410303439E-2</v>
      </c>
      <c r="U46" s="40">
        <f t="shared" si="13"/>
        <v>4.3022083300939595E-2</v>
      </c>
      <c r="V46" s="40">
        <f t="shared" si="13"/>
        <v>7.5974784415397345E-2</v>
      </c>
      <c r="W46" s="40">
        <f t="shared" si="13"/>
        <v>1</v>
      </c>
    </row>
    <row r="47" spans="1:23" ht="15.95" customHeight="1" x14ac:dyDescent="0.25">
      <c r="A47" s="29">
        <v>41939</v>
      </c>
      <c r="B47" s="41">
        <v>110</v>
      </c>
      <c r="C47" s="35">
        <v>131028.48</v>
      </c>
      <c r="D47" s="35">
        <v>6010.89</v>
      </c>
      <c r="E47" s="41">
        <v>1450</v>
      </c>
      <c r="F47" s="35">
        <v>11537.2</v>
      </c>
      <c r="G47" s="35">
        <v>3274.61</v>
      </c>
      <c r="H47" s="35">
        <v>267.74</v>
      </c>
      <c r="I47" s="8">
        <v>5136</v>
      </c>
      <c r="J47" s="8">
        <v>16135.08</v>
      </c>
      <c r="K47" s="8">
        <f t="shared" si="2"/>
        <v>174949.99999999997</v>
      </c>
      <c r="L47" s="8"/>
      <c r="M47" s="29">
        <v>41939</v>
      </c>
      <c r="N47" s="40">
        <f t="shared" si="12"/>
        <v>6.2875107173478151E-4</v>
      </c>
      <c r="O47" s="40">
        <f t="shared" si="13"/>
        <v>0.7489481566161762</v>
      </c>
      <c r="P47" s="40">
        <f t="shared" si="13"/>
        <v>3.4357759359817101E-2</v>
      </c>
      <c r="Q47" s="40">
        <f t="shared" si="13"/>
        <v>8.2880823092312105E-3</v>
      </c>
      <c r="R47" s="40">
        <f t="shared" si="13"/>
        <v>6.5945698771077463E-2</v>
      </c>
      <c r="S47" s="40">
        <f t="shared" si="13"/>
        <v>1.8717404972849388E-2</v>
      </c>
      <c r="T47" s="40">
        <f t="shared" si="13"/>
        <v>1.5303801086024582E-3</v>
      </c>
      <c r="U47" s="40">
        <f t="shared" si="13"/>
        <v>2.9356959131180343E-2</v>
      </c>
      <c r="V47" s="40">
        <f t="shared" si="13"/>
        <v>9.222680765933125E-2</v>
      </c>
      <c r="W47" s="40">
        <f t="shared" si="13"/>
        <v>1</v>
      </c>
    </row>
    <row r="48" spans="1:23" ht="15.95" customHeight="1" x14ac:dyDescent="0.25">
      <c r="A48" s="29">
        <v>41946</v>
      </c>
      <c r="B48" s="41">
        <v>990</v>
      </c>
      <c r="C48" s="8">
        <v>97608.06960935003</v>
      </c>
      <c r="D48" s="8">
        <v>5982.0937287730303</v>
      </c>
      <c r="E48" s="41">
        <v>2717.2550000000001</v>
      </c>
      <c r="F48" s="8">
        <v>5628.2999608185</v>
      </c>
      <c r="G48" s="41">
        <v>2279.2599760000003</v>
      </c>
      <c r="H48" s="41">
        <v>297.47416770000001</v>
      </c>
      <c r="I48" s="41">
        <v>3123</v>
      </c>
      <c r="J48" s="8">
        <v>8475.9642691999925</v>
      </c>
      <c r="K48" s="8">
        <f t="shared" si="2"/>
        <v>127101.41671184156</v>
      </c>
      <c r="L48" s="8"/>
      <c r="M48" s="29">
        <v>41946</v>
      </c>
      <c r="N48" s="40">
        <f t="shared" si="12"/>
        <v>7.7890555873541684E-3</v>
      </c>
      <c r="O48" s="40">
        <f t="shared" ref="O48:O55" si="14">C48/$K48</f>
        <v>0.76795422218339637</v>
      </c>
      <c r="P48" s="40">
        <f t="shared" ref="P48:P55" si="15">D48/$K48</f>
        <v>4.7065515739571621E-2</v>
      </c>
      <c r="Q48" s="40">
        <f t="shared" ref="Q48:Q55" si="16">E48/$K48</f>
        <v>2.137863660607682E-2</v>
      </c>
      <c r="R48" s="40">
        <f t="shared" ref="R48:R55" si="17">F48/$K48</f>
        <v>4.4281960865776349E-2</v>
      </c>
      <c r="S48" s="40">
        <f t="shared" ref="S48:S55" si="18">G48/$K48</f>
        <v>1.7932608738480332E-2</v>
      </c>
      <c r="T48" s="40">
        <f t="shared" ref="T48:T55" si="19">H48/$K48</f>
        <v>2.340447301027491E-3</v>
      </c>
      <c r="U48" s="40">
        <f t="shared" ref="U48:U55" si="20">I48/$K48</f>
        <v>2.4570929898289968E-2</v>
      </c>
      <c r="V48" s="40">
        <f t="shared" ref="V48:V55" si="21">J48/$K48</f>
        <v>6.6686623080026763E-2</v>
      </c>
      <c r="W48" s="40">
        <f t="shared" ref="W48:W55" si="22">K48/$K48</f>
        <v>1</v>
      </c>
    </row>
    <row r="49" spans="1:23" ht="15.95" customHeight="1" x14ac:dyDescent="0.25">
      <c r="A49" s="29">
        <v>41953</v>
      </c>
      <c r="B49" s="41">
        <v>0</v>
      </c>
      <c r="C49" s="8">
        <v>57478.846888469983</v>
      </c>
      <c r="D49" s="8">
        <v>7042.7183747420004</v>
      </c>
      <c r="E49" s="41">
        <v>190</v>
      </c>
      <c r="F49" s="8">
        <v>4170.1044681449121</v>
      </c>
      <c r="G49" s="41">
        <v>1735.192403</v>
      </c>
      <c r="H49" s="41">
        <v>105</v>
      </c>
      <c r="I49" s="41">
        <v>2449</v>
      </c>
      <c r="J49" s="8">
        <v>6439.6727379999984</v>
      </c>
      <c r="K49" s="8">
        <f t="shared" si="2"/>
        <v>79610.534872356875</v>
      </c>
      <c r="L49" s="8"/>
      <c r="M49" s="29">
        <v>41953</v>
      </c>
      <c r="N49" s="40">
        <f t="shared" si="12"/>
        <v>0</v>
      </c>
      <c r="O49" s="40">
        <f t="shared" si="14"/>
        <v>0.72200051137237531</v>
      </c>
      <c r="P49" s="40">
        <f t="shared" si="15"/>
        <v>8.8464653403395738E-2</v>
      </c>
      <c r="Q49" s="40">
        <f t="shared" si="16"/>
        <v>2.3866188099933693E-3</v>
      </c>
      <c r="R49" s="40">
        <f t="shared" si="17"/>
        <v>5.2381314543747594E-2</v>
      </c>
      <c r="S49" s="40">
        <f t="shared" si="18"/>
        <v>2.1796014883986289E-2</v>
      </c>
      <c r="T49" s="40">
        <f t="shared" si="19"/>
        <v>1.3189209213121252E-3</v>
      </c>
      <c r="U49" s="40">
        <f t="shared" si="20"/>
        <v>3.0762260345651379E-2</v>
      </c>
      <c r="V49" s="40">
        <f t="shared" si="21"/>
        <v>8.0889705719538421E-2</v>
      </c>
      <c r="W49" s="40">
        <f t="shared" si="22"/>
        <v>1</v>
      </c>
    </row>
    <row r="50" spans="1:23" ht="15.95" customHeight="1" x14ac:dyDescent="0.25">
      <c r="A50" s="29">
        <v>41960</v>
      </c>
      <c r="B50" s="41">
        <v>310.60830648000001</v>
      </c>
      <c r="C50" s="8">
        <v>95009.072666139997</v>
      </c>
      <c r="D50" s="8">
        <v>7169.4744431972013</v>
      </c>
      <c r="E50" s="41">
        <v>243</v>
      </c>
      <c r="F50" s="8">
        <v>5972.7808722423997</v>
      </c>
      <c r="G50" s="41">
        <v>2068.007846</v>
      </c>
      <c r="H50" s="41">
        <v>750</v>
      </c>
      <c r="I50" s="41">
        <v>6894</v>
      </c>
      <c r="J50" s="8">
        <v>11250.493254599995</v>
      </c>
      <c r="K50" s="8">
        <f t="shared" si="2"/>
        <v>129667.43738865959</v>
      </c>
      <c r="L50" s="8"/>
      <c r="M50" s="29">
        <v>41960</v>
      </c>
      <c r="N50" s="40">
        <f t="shared" si="12"/>
        <v>2.3954225728159959E-3</v>
      </c>
      <c r="O50" s="40">
        <f t="shared" si="14"/>
        <v>0.73271342890323266</v>
      </c>
      <c r="P50" s="40">
        <f t="shared" si="15"/>
        <v>5.5291248038686285E-2</v>
      </c>
      <c r="Q50" s="40">
        <f t="shared" si="16"/>
        <v>1.8740248507544903E-3</v>
      </c>
      <c r="R50" s="40">
        <f t="shared" si="17"/>
        <v>4.6062303632482871E-2</v>
      </c>
      <c r="S50" s="40">
        <f t="shared" si="18"/>
        <v>1.5948551831108087E-2</v>
      </c>
      <c r="T50" s="40">
        <f t="shared" si="19"/>
        <v>5.7840273171434883E-3</v>
      </c>
      <c r="U50" s="40">
        <f t="shared" si="20"/>
        <v>5.3166779099182951E-2</v>
      </c>
      <c r="V50" s="40">
        <f t="shared" si="21"/>
        <v>8.6764213754593228E-2</v>
      </c>
      <c r="W50" s="40">
        <f t="shared" si="22"/>
        <v>1</v>
      </c>
    </row>
    <row r="51" spans="1:23" ht="15.95" customHeight="1" x14ac:dyDescent="0.25">
      <c r="A51" s="29">
        <v>41967</v>
      </c>
      <c r="B51" s="41">
        <v>174.4</v>
      </c>
      <c r="C51" s="8">
        <v>54421.928061049999</v>
      </c>
      <c r="D51" s="8">
        <v>5267.8332972156004</v>
      </c>
      <c r="E51" s="41">
        <v>180</v>
      </c>
      <c r="F51" s="8">
        <v>2468.0331342136001</v>
      </c>
      <c r="G51" s="41">
        <v>1647.036805</v>
      </c>
      <c r="H51" s="41">
        <v>450.49541349999998</v>
      </c>
      <c r="I51" s="41">
        <v>1549</v>
      </c>
      <c r="J51" s="8">
        <v>12470.511164866801</v>
      </c>
      <c r="K51" s="8">
        <f t="shared" si="2"/>
        <v>78629.237875845996</v>
      </c>
      <c r="L51" s="8"/>
      <c r="M51" s="29">
        <v>41967</v>
      </c>
      <c r="N51" s="40">
        <f t="shared" si="12"/>
        <v>2.2180044562478672E-3</v>
      </c>
      <c r="O51" s="40">
        <f t="shared" si="14"/>
        <v>0.69213348025808341</v>
      </c>
      <c r="P51" s="40">
        <f t="shared" si="15"/>
        <v>6.6995858532081981E-2</v>
      </c>
      <c r="Q51" s="40">
        <f t="shared" si="16"/>
        <v>2.2892247828246335E-3</v>
      </c>
      <c r="R51" s="40">
        <f t="shared" si="17"/>
        <v>3.1388236753745156E-2</v>
      </c>
      <c r="S51" s="40">
        <f t="shared" si="18"/>
        <v>2.0946874845723908E-2</v>
      </c>
      <c r="T51" s="40">
        <f t="shared" si="19"/>
        <v>5.7293625840723937E-3</v>
      </c>
      <c r="U51" s="40">
        <f t="shared" si="20"/>
        <v>1.9700051047751986E-2</v>
      </c>
      <c r="V51" s="40">
        <f t="shared" si="21"/>
        <v>0.15859890673946872</v>
      </c>
      <c r="W51" s="40">
        <f t="shared" si="22"/>
        <v>1</v>
      </c>
    </row>
    <row r="52" spans="1:23" ht="15.95" customHeight="1" x14ac:dyDescent="0.25">
      <c r="A52" s="29">
        <v>41974</v>
      </c>
      <c r="B52" s="41">
        <v>275</v>
      </c>
      <c r="C52" s="8">
        <v>78752.326476450035</v>
      </c>
      <c r="D52" s="8">
        <v>7304.7673278820002</v>
      </c>
      <c r="E52" s="41">
        <v>491</v>
      </c>
      <c r="F52" s="8">
        <v>5938.9380447460499</v>
      </c>
      <c r="G52" s="41">
        <v>1237.9894100000001</v>
      </c>
      <c r="H52" s="41">
        <v>160</v>
      </c>
      <c r="I52" s="41">
        <v>6716</v>
      </c>
      <c r="J52" s="8">
        <v>9957.4927849613941</v>
      </c>
      <c r="K52" s="8">
        <f t="shared" si="2"/>
        <v>110833.51404403946</v>
      </c>
      <c r="L52" s="8"/>
      <c r="M52" s="29">
        <v>41974</v>
      </c>
      <c r="N52" s="40">
        <f t="shared" si="12"/>
        <v>2.481198961992032E-3</v>
      </c>
      <c r="O52" s="40">
        <f t="shared" si="14"/>
        <v>0.71054614802845617</v>
      </c>
      <c r="P52" s="40">
        <f t="shared" si="15"/>
        <v>6.5907567678305912E-2</v>
      </c>
      <c r="Q52" s="40">
        <f t="shared" si="16"/>
        <v>4.4300679648657734E-3</v>
      </c>
      <c r="R52" s="40">
        <f t="shared" si="17"/>
        <v>5.358431604348686E-2</v>
      </c>
      <c r="S52" s="40">
        <f t="shared" si="18"/>
        <v>1.116981105108774E-2</v>
      </c>
      <c r="T52" s="40">
        <f t="shared" si="19"/>
        <v>1.443606668795364E-3</v>
      </c>
      <c r="U52" s="40">
        <f t="shared" si="20"/>
        <v>6.0595389922685407E-2</v>
      </c>
      <c r="V52" s="40">
        <f t="shared" si="21"/>
        <v>8.9841893680324941E-2</v>
      </c>
      <c r="W52" s="40">
        <f t="shared" si="22"/>
        <v>1</v>
      </c>
    </row>
    <row r="53" spans="1:23" ht="15.95" customHeight="1" x14ac:dyDescent="0.25">
      <c r="A53" s="29">
        <v>41981</v>
      </c>
      <c r="B53" s="41">
        <v>569.50490775999992</v>
      </c>
      <c r="C53" s="8">
        <v>119278.5917758</v>
      </c>
      <c r="D53" s="8">
        <v>6309.1126349519509</v>
      </c>
      <c r="E53" s="41">
        <v>1140</v>
      </c>
      <c r="F53" s="8">
        <v>2492.9107503783125</v>
      </c>
      <c r="G53" s="41">
        <v>1924.2425500000002</v>
      </c>
      <c r="H53" s="41">
        <v>208.4210526</v>
      </c>
      <c r="I53" s="41">
        <v>2888.5257000000001</v>
      </c>
      <c r="J53" s="8">
        <v>16372.949109687555</v>
      </c>
      <c r="K53" s="8">
        <f t="shared" si="2"/>
        <v>151184.25848117782</v>
      </c>
      <c r="L53" s="8"/>
      <c r="M53" s="29">
        <v>41981</v>
      </c>
      <c r="N53" s="40">
        <f t="shared" si="12"/>
        <v>3.7669590305322844E-3</v>
      </c>
      <c r="O53" s="40">
        <f t="shared" si="14"/>
        <v>0.78896171449390662</v>
      </c>
      <c r="P53" s="40">
        <f t="shared" si="15"/>
        <v>4.1731280083881384E-2</v>
      </c>
      <c r="Q53" s="40">
        <f t="shared" si="16"/>
        <v>7.5404675820924041E-3</v>
      </c>
      <c r="R53" s="40">
        <f t="shared" si="17"/>
        <v>1.648922166515554E-2</v>
      </c>
      <c r="S53" s="40">
        <f t="shared" si="18"/>
        <v>1.2727796989787564E-2</v>
      </c>
      <c r="T53" s="40">
        <f t="shared" si="19"/>
        <v>1.3785896408384875E-3</v>
      </c>
      <c r="U53" s="40">
        <f t="shared" si="20"/>
        <v>1.9105995088500676E-2</v>
      </c>
      <c r="V53" s="40">
        <f t="shared" si="21"/>
        <v>0.108297975425305</v>
      </c>
      <c r="W53" s="40">
        <f t="shared" si="22"/>
        <v>1</v>
      </c>
    </row>
    <row r="54" spans="1:23" ht="15.95" customHeight="1" x14ac:dyDescent="0.25">
      <c r="A54" s="29">
        <v>41988</v>
      </c>
      <c r="B54" s="41">
        <v>190</v>
      </c>
      <c r="C54" s="8">
        <v>197917.53356394998</v>
      </c>
      <c r="D54" s="8">
        <v>3352.3537708198</v>
      </c>
      <c r="E54" s="41">
        <v>421</v>
      </c>
      <c r="F54" s="8">
        <v>6445.91903412595</v>
      </c>
      <c r="G54" s="41">
        <v>3780.7881849999999</v>
      </c>
      <c r="H54" s="41">
        <v>196.60989670000001</v>
      </c>
      <c r="I54" s="41">
        <v>3392</v>
      </c>
      <c r="J54" s="8">
        <v>20256.983764332432</v>
      </c>
      <c r="K54" s="8">
        <f t="shared" si="2"/>
        <v>235953.1882149282</v>
      </c>
      <c r="L54" s="8"/>
      <c r="M54" s="29">
        <v>41988</v>
      </c>
      <c r="N54" s="40">
        <f t="shared" si="12"/>
        <v>8.0524447004687327E-4</v>
      </c>
      <c r="O54" s="40">
        <f t="shared" si="14"/>
        <v>0.83879999698782715</v>
      </c>
      <c r="P54" s="40">
        <f t="shared" si="15"/>
        <v>1.420770702943909E-2</v>
      </c>
      <c r="Q54" s="40">
        <f t="shared" si="16"/>
        <v>1.7842522204722824E-3</v>
      </c>
      <c r="R54" s="40">
        <f t="shared" si="17"/>
        <v>2.7318635034735809E-2</v>
      </c>
      <c r="S54" s="40">
        <f t="shared" si="18"/>
        <v>1.6023467254683184E-2</v>
      </c>
      <c r="T54" s="40">
        <f t="shared" si="19"/>
        <v>8.3325806354822107E-4</v>
      </c>
      <c r="U54" s="40">
        <f t="shared" si="20"/>
        <v>1.4375732854731548E-2</v>
      </c>
      <c r="V54" s="40">
        <f t="shared" si="21"/>
        <v>8.5851706084515714E-2</v>
      </c>
      <c r="W54" s="40">
        <f t="shared" si="22"/>
        <v>1</v>
      </c>
    </row>
    <row r="55" spans="1:23" ht="15.95" customHeight="1" x14ac:dyDescent="0.25">
      <c r="A55" s="29">
        <v>41995</v>
      </c>
      <c r="B55" s="41">
        <v>160</v>
      </c>
      <c r="C55" s="8">
        <v>15332.980265329998</v>
      </c>
      <c r="D55" s="8">
        <v>555</v>
      </c>
      <c r="E55" s="41">
        <v>320</v>
      </c>
      <c r="F55" s="8">
        <v>342</v>
      </c>
      <c r="G55" s="41">
        <v>503.28199899999998</v>
      </c>
      <c r="H55" s="41">
        <v>357.5</v>
      </c>
      <c r="I55" s="41">
        <v>240</v>
      </c>
      <c r="J55" s="8">
        <v>1690.0923121999988</v>
      </c>
      <c r="K55" s="8">
        <f t="shared" si="2"/>
        <v>19500.854576529997</v>
      </c>
      <c r="L55" s="8"/>
      <c r="M55" s="29">
        <v>41995</v>
      </c>
      <c r="N55" s="40">
        <f t="shared" si="12"/>
        <v>8.2047686357584523E-3</v>
      </c>
      <c r="O55" s="40">
        <f t="shared" si="14"/>
        <v>0.78627222233551797</v>
      </c>
      <c r="P55" s="40">
        <f t="shared" si="15"/>
        <v>2.8460291205287133E-2</v>
      </c>
      <c r="Q55" s="40">
        <f t="shared" si="16"/>
        <v>1.6409537271516905E-2</v>
      </c>
      <c r="R55" s="40">
        <f t="shared" si="17"/>
        <v>1.7537692958933693E-2</v>
      </c>
      <c r="S55" s="40">
        <f t="shared" si="18"/>
        <v>2.5808202252106355E-2</v>
      </c>
      <c r="T55" s="40">
        <f t="shared" si="19"/>
        <v>1.8332529920522794E-2</v>
      </c>
      <c r="U55" s="40">
        <f t="shared" si="20"/>
        <v>1.2307152953637679E-2</v>
      </c>
      <c r="V55" s="40">
        <f t="shared" si="21"/>
        <v>8.6667602466718952E-2</v>
      </c>
      <c r="W55" s="40">
        <f t="shared" si="22"/>
        <v>1</v>
      </c>
    </row>
    <row r="56" spans="1:23" ht="15.95" customHeight="1" x14ac:dyDescent="0.25">
      <c r="A56" s="29">
        <v>42002</v>
      </c>
      <c r="B56" s="41">
        <v>45</v>
      </c>
      <c r="C56" s="8">
        <v>24607.282430149997</v>
      </c>
      <c r="D56" s="8">
        <v>1215.75</v>
      </c>
      <c r="E56" s="41">
        <v>70.5</v>
      </c>
      <c r="F56" s="8">
        <v>1245.756666964284</v>
      </c>
      <c r="G56" s="41">
        <v>483.461949</v>
      </c>
      <c r="H56" s="41">
        <v>875.65</v>
      </c>
      <c r="I56" s="41">
        <v>952</v>
      </c>
      <c r="J56" s="8">
        <v>3110.5447106399974</v>
      </c>
      <c r="K56" s="8">
        <f t="shared" si="2"/>
        <v>32605.945756754281</v>
      </c>
      <c r="L56" s="8"/>
      <c r="M56" s="29">
        <v>42002</v>
      </c>
      <c r="N56" s="40">
        <f t="shared" si="12"/>
        <v>1.3801163853889534E-3</v>
      </c>
      <c r="O56" s="40">
        <f t="shared" ref="O56:O68" si="23">C56/$K56</f>
        <v>0.7546869707054159</v>
      </c>
      <c r="P56" s="40">
        <f t="shared" ref="P56:P68" si="24">D56/$K56</f>
        <v>3.7286144345258225E-2</v>
      </c>
      <c r="Q56" s="40">
        <f t="shared" ref="Q56:Q68" si="25">E56/$K56</f>
        <v>2.1621823371093603E-3</v>
      </c>
      <c r="R56" s="40">
        <f t="shared" ref="R56:R68" si="26">F56/$K56</f>
        <v>3.8206426406331949E-2</v>
      </c>
      <c r="S56" s="40">
        <f t="shared" ref="S56:S68" si="27">G56/$K56</f>
        <v>1.4827416833932856E-2</v>
      </c>
      <c r="T56" s="40">
        <f t="shared" ref="T56:T68" si="28">H56/$K56</f>
        <v>2.68555313970186E-2</v>
      </c>
      <c r="U56" s="40">
        <f t="shared" ref="U56:U68" si="29">I56/$K56</f>
        <v>2.9197128864228525E-2</v>
      </c>
      <c r="V56" s="40">
        <f t="shared" ref="V56:V68" si="30">J56/$K56</f>
        <v>9.5398082725315581E-2</v>
      </c>
      <c r="W56" s="40">
        <f t="shared" ref="W56:W68" si="31">K56/$K56</f>
        <v>1</v>
      </c>
    </row>
    <row r="57" spans="1:23" ht="15.95" customHeight="1" x14ac:dyDescent="0.25">
      <c r="A57" s="29">
        <v>42009</v>
      </c>
      <c r="B57" s="41">
        <v>402.87314262500001</v>
      </c>
      <c r="C57" s="41">
        <v>119648.12043550002</v>
      </c>
      <c r="D57" s="41">
        <v>5723.5453614493999</v>
      </c>
      <c r="E57" s="41">
        <v>962.5</v>
      </c>
      <c r="F57" s="41">
        <v>7884.9190790301991</v>
      </c>
      <c r="G57" s="41">
        <v>4757.7083009999988</v>
      </c>
      <c r="H57" s="41">
        <v>337.44</v>
      </c>
      <c r="I57" s="41">
        <v>6119.66</v>
      </c>
      <c r="J57" s="41">
        <v>20992.563423208874</v>
      </c>
      <c r="K57" s="8">
        <f t="shared" si="2"/>
        <v>166829.32974281351</v>
      </c>
      <c r="L57" s="8"/>
      <c r="M57" s="29">
        <v>42009</v>
      </c>
      <c r="N57" s="40">
        <f t="shared" si="12"/>
        <v>2.414881982958722E-3</v>
      </c>
      <c r="O57" s="40">
        <f t="shared" si="23"/>
        <v>0.71718876183193492</v>
      </c>
      <c r="P57" s="40">
        <f t="shared" si="24"/>
        <v>3.4307788506211107E-2</v>
      </c>
      <c r="Q57" s="40">
        <f t="shared" si="25"/>
        <v>5.7693692199315538E-3</v>
      </c>
      <c r="R57" s="40">
        <f t="shared" si="26"/>
        <v>4.7263386427228972E-2</v>
      </c>
      <c r="S57" s="40">
        <f t="shared" si="27"/>
        <v>2.8518416445924406E-2</v>
      </c>
      <c r="T57" s="40">
        <f t="shared" si="28"/>
        <v>2.0226659216350169E-3</v>
      </c>
      <c r="U57" s="40">
        <f t="shared" si="29"/>
        <v>3.6682159003061127E-2</v>
      </c>
      <c r="V57" s="40">
        <f t="shared" si="30"/>
        <v>0.12583257066111403</v>
      </c>
      <c r="W57" s="40">
        <f t="shared" si="31"/>
        <v>1</v>
      </c>
    </row>
    <row r="58" spans="1:23" ht="15.95" customHeight="1" x14ac:dyDescent="0.25">
      <c r="A58" s="29">
        <v>42016</v>
      </c>
      <c r="B58" s="41">
        <v>303.88732375500001</v>
      </c>
      <c r="C58" s="41">
        <v>115595.85635789996</v>
      </c>
      <c r="D58" s="41">
        <v>9427.7433765570004</v>
      </c>
      <c r="E58" s="41">
        <v>367</v>
      </c>
      <c r="F58" s="41">
        <v>2078.5107794595001</v>
      </c>
      <c r="G58" s="41">
        <v>3301.3003789999998</v>
      </c>
      <c r="H58" s="41">
        <v>438.1308464</v>
      </c>
      <c r="I58" s="41">
        <v>4018.84</v>
      </c>
      <c r="J58" s="41">
        <v>9697.7293994312367</v>
      </c>
      <c r="K58" s="8">
        <f t="shared" si="2"/>
        <v>145228.99846250267</v>
      </c>
      <c r="L58" s="8"/>
      <c r="M58" s="29">
        <v>42016</v>
      </c>
      <c r="N58" s="40">
        <f t="shared" si="12"/>
        <v>2.0924700092417288E-3</v>
      </c>
      <c r="O58" s="40">
        <f t="shared" si="23"/>
        <v>0.79595574975851791</v>
      </c>
      <c r="P58" s="40">
        <f t="shared" si="24"/>
        <v>6.4916397388715671E-2</v>
      </c>
      <c r="Q58" s="40">
        <f t="shared" si="25"/>
        <v>2.5270435235753372E-3</v>
      </c>
      <c r="R58" s="40">
        <f t="shared" si="26"/>
        <v>1.431195423409988E-2</v>
      </c>
      <c r="S58" s="40">
        <f t="shared" si="27"/>
        <v>2.2731688670650563E-2</v>
      </c>
      <c r="T58" s="40">
        <f t="shared" si="28"/>
        <v>3.0168275691381495E-3</v>
      </c>
      <c r="U58" s="40">
        <f t="shared" si="29"/>
        <v>2.7672434861813377E-2</v>
      </c>
      <c r="V58" s="40">
        <f t="shared" si="30"/>
        <v>6.6775433984247554E-2</v>
      </c>
      <c r="W58" s="40">
        <f t="shared" si="31"/>
        <v>1</v>
      </c>
    </row>
    <row r="59" spans="1:23" ht="15.95" customHeight="1" x14ac:dyDescent="0.25">
      <c r="A59" s="29">
        <v>42023</v>
      </c>
      <c r="B59" s="41">
        <v>969.65531262000013</v>
      </c>
      <c r="C59" s="41">
        <v>96300.526083100034</v>
      </c>
      <c r="D59" s="41">
        <v>7174.0665915912532</v>
      </c>
      <c r="E59" s="41">
        <v>168.5</v>
      </c>
      <c r="F59" s="41">
        <v>5489.1637076809893</v>
      </c>
      <c r="G59" s="41">
        <v>2984.4500720000001</v>
      </c>
      <c r="H59" s="41">
        <v>713.75</v>
      </c>
      <c r="I59" s="41">
        <v>2929.875</v>
      </c>
      <c r="J59" s="41">
        <v>13470.354463455182</v>
      </c>
      <c r="K59" s="8">
        <f t="shared" si="2"/>
        <v>130200.34123044746</v>
      </c>
      <c r="L59" s="8"/>
      <c r="M59" s="29">
        <v>42023</v>
      </c>
      <c r="N59" s="40">
        <f t="shared" si="12"/>
        <v>7.4474099181027755E-3</v>
      </c>
      <c r="O59" s="40">
        <f t="shared" si="23"/>
        <v>0.73963343853802488</v>
      </c>
      <c r="P59" s="40">
        <f t="shared" si="24"/>
        <v>5.5100213438715566E-2</v>
      </c>
      <c r="Q59" s="40">
        <f t="shared" si="25"/>
        <v>1.2941594346651077E-3</v>
      </c>
      <c r="R59" s="40">
        <f t="shared" si="26"/>
        <v>4.2159364989416352E-2</v>
      </c>
      <c r="S59" s="40">
        <f t="shared" si="27"/>
        <v>2.2921983489411039E-2</v>
      </c>
      <c r="T59" s="40">
        <f t="shared" si="28"/>
        <v>5.4819364776986391E-3</v>
      </c>
      <c r="U59" s="40">
        <f t="shared" si="29"/>
        <v>2.2502821208542627E-2</v>
      </c>
      <c r="V59" s="40">
        <f t="shared" si="30"/>
        <v>0.10345867250542296</v>
      </c>
      <c r="W59" s="40">
        <f t="shared" si="31"/>
        <v>1</v>
      </c>
    </row>
    <row r="60" spans="1:23" ht="15.95" customHeight="1" x14ac:dyDescent="0.25">
      <c r="A60" s="29">
        <v>42030</v>
      </c>
      <c r="B60" s="41">
        <v>1113.07465209</v>
      </c>
      <c r="C60" s="41">
        <v>95114.238707000011</v>
      </c>
      <c r="D60" s="41">
        <v>4689.3603362978993</v>
      </c>
      <c r="E60" s="41">
        <v>195</v>
      </c>
      <c r="F60" s="41">
        <v>4310.5070829019996</v>
      </c>
      <c r="G60" s="41">
        <v>4390.790500000001</v>
      </c>
      <c r="H60" s="41">
        <v>848.2</v>
      </c>
      <c r="I60" s="41">
        <v>4527.701583</v>
      </c>
      <c r="J60" s="41">
        <v>11457.153246959999</v>
      </c>
      <c r="K60" s="8">
        <f t="shared" si="2"/>
        <v>126646.02610824991</v>
      </c>
      <c r="L60" s="8"/>
      <c r="M60" s="29">
        <v>42030</v>
      </c>
      <c r="N60" s="40">
        <f t="shared" si="12"/>
        <v>8.7888636248136705E-3</v>
      </c>
      <c r="O60" s="40">
        <f t="shared" si="23"/>
        <v>0.75102426526752375</v>
      </c>
      <c r="P60" s="40">
        <f t="shared" si="24"/>
        <v>3.7027299477124513E-2</v>
      </c>
      <c r="Q60" s="40">
        <f t="shared" si="25"/>
        <v>1.5397245850677142E-3</v>
      </c>
      <c r="R60" s="40">
        <f t="shared" si="26"/>
        <v>3.4035865280270382E-2</v>
      </c>
      <c r="S60" s="40">
        <f t="shared" si="27"/>
        <v>3.4669785029393656E-2</v>
      </c>
      <c r="T60" s="40">
        <f t="shared" si="28"/>
        <v>6.6974071438688993E-3</v>
      </c>
      <c r="U60" s="40">
        <f t="shared" si="29"/>
        <v>3.5750838159974915E-2</v>
      </c>
      <c r="V60" s="40">
        <f t="shared" si="30"/>
        <v>9.0465951431962566E-2</v>
      </c>
      <c r="W60" s="40">
        <f t="shared" si="31"/>
        <v>1</v>
      </c>
    </row>
    <row r="61" spans="1:23" ht="15.95" customHeight="1" x14ac:dyDescent="0.25">
      <c r="A61" s="29">
        <v>42037</v>
      </c>
      <c r="B61" s="41">
        <v>1354.6530863149999</v>
      </c>
      <c r="C61" s="41">
        <v>82926.191916849988</v>
      </c>
      <c r="D61" s="41">
        <v>4083.1285101362005</v>
      </c>
      <c r="E61" s="41">
        <v>316.75</v>
      </c>
      <c r="F61" s="41">
        <v>1110.512849168</v>
      </c>
      <c r="G61" s="41">
        <v>6016.1329190000006</v>
      </c>
      <c r="H61" s="41">
        <v>1344.4</v>
      </c>
      <c r="I61" s="41">
        <v>4368.3999999999996</v>
      </c>
      <c r="J61" s="41">
        <v>14337.569198879992</v>
      </c>
      <c r="K61" s="8">
        <f t="shared" si="2"/>
        <v>115857.73848034916</v>
      </c>
      <c r="L61" s="8"/>
      <c r="M61" s="29">
        <v>42037</v>
      </c>
      <c r="N61" s="40">
        <f t="shared" si="12"/>
        <v>1.1692383297683349E-2</v>
      </c>
      <c r="O61" s="40">
        <f t="shared" si="23"/>
        <v>0.71575876591890542</v>
      </c>
      <c r="P61" s="40">
        <f t="shared" si="24"/>
        <v>3.524260497134378E-2</v>
      </c>
      <c r="Q61" s="40">
        <f t="shared" si="25"/>
        <v>2.7339563515968728E-3</v>
      </c>
      <c r="R61" s="40">
        <f t="shared" si="26"/>
        <v>9.5851417758888516E-3</v>
      </c>
      <c r="S61" s="40">
        <f t="shared" si="27"/>
        <v>5.192689757206341E-2</v>
      </c>
      <c r="T61" s="40">
        <f t="shared" si="28"/>
        <v>1.1603886090250469E-2</v>
      </c>
      <c r="U61" s="40">
        <f t="shared" si="29"/>
        <v>3.7704861645827238E-2</v>
      </c>
      <c r="V61" s="40">
        <f t="shared" si="30"/>
        <v>0.12375150237644085</v>
      </c>
      <c r="W61" s="40">
        <f t="shared" si="31"/>
        <v>1</v>
      </c>
    </row>
    <row r="62" spans="1:23" ht="15.95" customHeight="1" x14ac:dyDescent="0.25">
      <c r="A62" s="29">
        <v>42044</v>
      </c>
      <c r="B62" s="41">
        <v>110</v>
      </c>
      <c r="C62" s="41">
        <v>85572.985654300006</v>
      </c>
      <c r="D62" s="41">
        <v>4188.4932190595</v>
      </c>
      <c r="E62" s="41">
        <v>499.5</v>
      </c>
      <c r="F62" s="41">
        <v>5551.4368902556762</v>
      </c>
      <c r="G62" s="41">
        <v>3246.083134</v>
      </c>
      <c r="H62" s="41">
        <v>1248.24</v>
      </c>
      <c r="I62" s="41">
        <v>3905</v>
      </c>
      <c r="J62" s="41">
        <v>6704.9602806940738</v>
      </c>
      <c r="K62" s="8">
        <f t="shared" si="2"/>
        <v>111026.69917830925</v>
      </c>
      <c r="L62" s="8"/>
      <c r="M62" s="29">
        <v>42044</v>
      </c>
      <c r="N62" s="40">
        <f t="shared" si="12"/>
        <v>9.9075268213945225E-4</v>
      </c>
      <c r="O62" s="40">
        <f t="shared" si="23"/>
        <v>0.77074240959707807</v>
      </c>
      <c r="P62" s="40">
        <f t="shared" si="24"/>
        <v>3.7725099008237339E-2</v>
      </c>
      <c r="Q62" s="40">
        <f t="shared" si="25"/>
        <v>4.4989178611696034E-3</v>
      </c>
      <c r="R62" s="40">
        <f t="shared" si="26"/>
        <v>5.0000918079533732E-2</v>
      </c>
      <c r="S62" s="40">
        <f t="shared" si="27"/>
        <v>2.9236959740528534E-2</v>
      </c>
      <c r="T62" s="40">
        <f t="shared" si="28"/>
        <v>1.1242701163215907E-2</v>
      </c>
      <c r="U62" s="40">
        <f t="shared" si="29"/>
        <v>3.5171720215950553E-2</v>
      </c>
      <c r="V62" s="40">
        <f t="shared" si="30"/>
        <v>6.0390521652146797E-2</v>
      </c>
      <c r="W62" s="40">
        <f t="shared" si="31"/>
        <v>1</v>
      </c>
    </row>
    <row r="63" spans="1:23" ht="15.95" customHeight="1" x14ac:dyDescent="0.25">
      <c r="A63" s="29">
        <v>42051</v>
      </c>
      <c r="B63" s="41">
        <v>10</v>
      </c>
      <c r="C63" s="41">
        <v>69315.069327200035</v>
      </c>
      <c r="D63" s="41">
        <v>1743</v>
      </c>
      <c r="E63" s="41">
        <v>1292</v>
      </c>
      <c r="F63" s="41">
        <v>7431.1902853390256</v>
      </c>
      <c r="G63" s="41">
        <v>3499.0277600000004</v>
      </c>
      <c r="H63" s="41">
        <v>1014.4757995</v>
      </c>
      <c r="I63" s="41">
        <v>1653</v>
      </c>
      <c r="J63" s="41">
        <v>6492.9641648399902</v>
      </c>
      <c r="K63" s="8">
        <f>SUM(B63:J63)</f>
        <v>92450.727336879034</v>
      </c>
      <c r="L63" s="8"/>
      <c r="M63" s="29">
        <v>42051</v>
      </c>
      <c r="N63" s="40">
        <f t="shared" si="12"/>
        <v>1.081657255497973E-4</v>
      </c>
      <c r="O63" s="40">
        <f t="shared" si="23"/>
        <v>0.74975147653110918</v>
      </c>
      <c r="P63" s="40">
        <f t="shared" si="24"/>
        <v>1.885328596332967E-2</v>
      </c>
      <c r="Q63" s="40">
        <f t="shared" si="25"/>
        <v>1.3975011741033811E-2</v>
      </c>
      <c r="R63" s="40">
        <f t="shared" si="26"/>
        <v>8.0380008891230093E-2</v>
      </c>
      <c r="S63" s="40">
        <f t="shared" si="27"/>
        <v>3.7847487637928202E-2</v>
      </c>
      <c r="T63" s="40">
        <f t="shared" si="28"/>
        <v>1.097315109056282E-2</v>
      </c>
      <c r="U63" s="40">
        <f t="shared" si="29"/>
        <v>1.7879794433381495E-2</v>
      </c>
      <c r="V63" s="40">
        <f t="shared" si="30"/>
        <v>7.0231617985875114E-2</v>
      </c>
      <c r="W63" s="40">
        <f t="shared" si="31"/>
        <v>1</v>
      </c>
    </row>
    <row r="64" spans="1:23" ht="15.95" customHeight="1" x14ac:dyDescent="0.25">
      <c r="A64" s="29">
        <v>42058</v>
      </c>
      <c r="B64" s="41">
        <v>660.94340514999999</v>
      </c>
      <c r="C64" s="41">
        <v>71752.119787999982</v>
      </c>
      <c r="D64" s="41">
        <v>3547.0124509237503</v>
      </c>
      <c r="E64" s="41">
        <v>464.5</v>
      </c>
      <c r="F64" s="41">
        <v>9578.8008261221512</v>
      </c>
      <c r="G64" s="41">
        <v>3350.6565869999999</v>
      </c>
      <c r="H64" s="41">
        <v>135</v>
      </c>
      <c r="I64" s="41">
        <v>2003</v>
      </c>
      <c r="J64" s="41">
        <v>12504.986678183015</v>
      </c>
      <c r="K64" s="8">
        <f t="shared" si="2"/>
        <v>103997.01973537891</v>
      </c>
      <c r="L64" s="8"/>
      <c r="M64" s="29">
        <v>42058</v>
      </c>
      <c r="N64" s="40">
        <f t="shared" si="12"/>
        <v>6.355407172549509E-3</v>
      </c>
      <c r="O64" s="40">
        <f t="shared" si="23"/>
        <v>0.68994400003551748</v>
      </c>
      <c r="P64" s="40">
        <f t="shared" si="24"/>
        <v>3.4106866330873196E-2</v>
      </c>
      <c r="Q64" s="40">
        <f t="shared" si="25"/>
        <v>4.4664741468738549E-3</v>
      </c>
      <c r="R64" s="40">
        <f t="shared" si="26"/>
        <v>9.2106493536982803E-2</v>
      </c>
      <c r="S64" s="40">
        <f t="shared" si="27"/>
        <v>3.2218775071879632E-2</v>
      </c>
      <c r="T64" s="40">
        <f t="shared" si="28"/>
        <v>1.29811412234224E-3</v>
      </c>
      <c r="U64" s="40">
        <f t="shared" si="29"/>
        <v>1.9260167311492642E-2</v>
      </c>
      <c r="V64" s="40">
        <f t="shared" si="30"/>
        <v>0.12024370227148849</v>
      </c>
      <c r="W64" s="40">
        <f t="shared" si="31"/>
        <v>1</v>
      </c>
    </row>
    <row r="65" spans="1:23" ht="15.95" customHeight="1" x14ac:dyDescent="0.25">
      <c r="A65" s="29">
        <v>42065</v>
      </c>
      <c r="B65" s="41">
        <v>456.24218651000001</v>
      </c>
      <c r="C65" s="41">
        <v>75772.780701799988</v>
      </c>
      <c r="D65" s="41">
        <v>890</v>
      </c>
      <c r="E65" s="41">
        <v>467</v>
      </c>
      <c r="F65" s="41">
        <v>5484.8558921085623</v>
      </c>
      <c r="G65" s="41">
        <v>4008.7950780000001</v>
      </c>
      <c r="H65" s="41">
        <v>190</v>
      </c>
      <c r="I65" s="41">
        <v>1983</v>
      </c>
      <c r="J65" s="41">
        <v>8948.5518305000023</v>
      </c>
      <c r="K65" s="8">
        <f t="shared" si="2"/>
        <v>98201.225688918552</v>
      </c>
      <c r="L65" s="8"/>
      <c r="M65" s="29">
        <v>42065</v>
      </c>
      <c r="N65" s="40">
        <f t="shared" si="12"/>
        <v>4.645992789899407E-3</v>
      </c>
      <c r="O65" s="40">
        <f t="shared" si="23"/>
        <v>0.77160728056320493</v>
      </c>
      <c r="P65" s="40">
        <f t="shared" si="24"/>
        <v>9.063023335567506E-3</v>
      </c>
      <c r="Q65" s="40">
        <f t="shared" si="25"/>
        <v>4.7555414581011519E-3</v>
      </c>
      <c r="R65" s="40">
        <f t="shared" si="26"/>
        <v>5.5853232519555984E-2</v>
      </c>
      <c r="S65" s="40">
        <f t="shared" si="27"/>
        <v>4.0822250943170962E-2</v>
      </c>
      <c r="T65" s="40">
        <f t="shared" si="28"/>
        <v>1.934802734559355E-3</v>
      </c>
      <c r="U65" s="40">
        <f t="shared" si="29"/>
        <v>2.0193230645427374E-2</v>
      </c>
      <c r="V65" s="40">
        <f t="shared" si="30"/>
        <v>9.1124645010513303E-2</v>
      </c>
      <c r="W65" s="40">
        <f t="shared" si="31"/>
        <v>1</v>
      </c>
    </row>
    <row r="66" spans="1:23" ht="15.95" customHeight="1" x14ac:dyDescent="0.25">
      <c r="A66" s="29">
        <v>42072</v>
      </c>
      <c r="B66" s="41">
        <v>753.01038164499994</v>
      </c>
      <c r="C66" s="41">
        <v>98181.272250349997</v>
      </c>
      <c r="D66" s="41">
        <v>5159.5262788855498</v>
      </c>
      <c r="E66" s="41">
        <v>522</v>
      </c>
      <c r="F66" s="41">
        <v>7555.0178589287571</v>
      </c>
      <c r="G66" s="41">
        <v>6613.7271560000017</v>
      </c>
      <c r="H66" s="41">
        <v>655</v>
      </c>
      <c r="I66" s="41">
        <v>2618.75</v>
      </c>
      <c r="J66" s="41">
        <v>14190.8414068</v>
      </c>
      <c r="K66" s="8">
        <f t="shared" si="2"/>
        <v>136249.1453326093</v>
      </c>
      <c r="L66" s="8"/>
      <c r="M66" s="29">
        <v>42072</v>
      </c>
      <c r="N66" s="40">
        <f t="shared" si="12"/>
        <v>5.5267163680679443E-3</v>
      </c>
      <c r="O66" s="40">
        <f t="shared" si="23"/>
        <v>0.72060101375807828</v>
      </c>
      <c r="P66" s="40">
        <f t="shared" si="24"/>
        <v>3.7868320320763808E-2</v>
      </c>
      <c r="Q66" s="40">
        <f t="shared" si="25"/>
        <v>3.8312166929612783E-3</v>
      </c>
      <c r="R66" s="40">
        <f t="shared" si="26"/>
        <v>5.5450020185341821E-2</v>
      </c>
      <c r="S66" s="40">
        <f t="shared" si="27"/>
        <v>4.8541421231338172E-2</v>
      </c>
      <c r="T66" s="40">
        <f t="shared" si="28"/>
        <v>4.8073696051525614E-3</v>
      </c>
      <c r="U66" s="40">
        <f t="shared" si="29"/>
        <v>1.9220304051134764E-2</v>
      </c>
      <c r="V66" s="40">
        <f t="shared" si="30"/>
        <v>0.10415361778716144</v>
      </c>
      <c r="W66" s="40">
        <f t="shared" si="31"/>
        <v>1</v>
      </c>
    </row>
    <row r="67" spans="1:23" ht="15.95" customHeight="1" x14ac:dyDescent="0.25">
      <c r="A67" s="29">
        <v>42079</v>
      </c>
      <c r="B67" s="41">
        <v>897.7</v>
      </c>
      <c r="C67" s="41">
        <v>186515.86204220005</v>
      </c>
      <c r="D67" s="41">
        <v>10960.416094834402</v>
      </c>
      <c r="E67" s="41">
        <v>487</v>
      </c>
      <c r="F67" s="41">
        <v>4462.8388584795375</v>
      </c>
      <c r="G67" s="41">
        <v>39399.174472999999</v>
      </c>
      <c r="H67" s="41">
        <v>1633.15</v>
      </c>
      <c r="I67" s="41">
        <v>7002</v>
      </c>
      <c r="J67" s="41">
        <v>27178.21168199999</v>
      </c>
      <c r="K67" s="8">
        <f t="shared" si="2"/>
        <v>278536.35315051395</v>
      </c>
      <c r="L67" s="8"/>
      <c r="M67" s="29">
        <v>42079</v>
      </c>
      <c r="N67" s="40">
        <f t="shared" si="12"/>
        <v>3.2229186238928956E-3</v>
      </c>
      <c r="O67" s="40">
        <f t="shared" si="23"/>
        <v>0.66962843425113572</v>
      </c>
      <c r="P67" s="40">
        <f t="shared" si="24"/>
        <v>3.9350038050191861E-2</v>
      </c>
      <c r="Q67" s="40">
        <f t="shared" si="25"/>
        <v>1.7484252755217112E-3</v>
      </c>
      <c r="R67" s="40">
        <f t="shared" si="26"/>
        <v>1.6022464601121323E-2</v>
      </c>
      <c r="S67" s="40">
        <f t="shared" si="27"/>
        <v>0.14145074431885624</v>
      </c>
      <c r="T67" s="40">
        <f t="shared" si="28"/>
        <v>5.8633280055816897E-3</v>
      </c>
      <c r="U67" s="40">
        <f t="shared" si="29"/>
        <v>2.5138549854626328E-2</v>
      </c>
      <c r="V67" s="40">
        <f t="shared" si="30"/>
        <v>9.7575097019072327E-2</v>
      </c>
      <c r="W67" s="40">
        <f t="shared" si="31"/>
        <v>1</v>
      </c>
    </row>
    <row r="68" spans="1:23" ht="15.95" customHeight="1" x14ac:dyDescent="0.25">
      <c r="A68" s="29">
        <v>42086</v>
      </c>
      <c r="B68" s="41">
        <v>202.4</v>
      </c>
      <c r="C68" s="41">
        <v>209069.68214509997</v>
      </c>
      <c r="D68" s="41">
        <v>7805.5748823386748</v>
      </c>
      <c r="E68" s="41">
        <v>1648</v>
      </c>
      <c r="F68" s="41">
        <v>10923.615273223581</v>
      </c>
      <c r="G68" s="41">
        <v>26503.805408999997</v>
      </c>
      <c r="H68" s="41">
        <v>502.6370422306</v>
      </c>
      <c r="I68" s="41">
        <v>9518.5</v>
      </c>
      <c r="J68" s="41">
        <v>41287.184298329979</v>
      </c>
      <c r="K68" s="8">
        <f t="shared" si="2"/>
        <v>307461.39905022283</v>
      </c>
      <c r="L68" s="8"/>
      <c r="M68" s="29">
        <v>42086</v>
      </c>
      <c r="N68" s="40">
        <f t="shared" si="12"/>
        <v>6.5829401877839835E-4</v>
      </c>
      <c r="O68" s="40">
        <f t="shared" si="23"/>
        <v>0.6799867651384397</v>
      </c>
      <c r="P68" s="40">
        <f t="shared" si="24"/>
        <v>2.5387170247877715E-2</v>
      </c>
      <c r="Q68" s="40">
        <f t="shared" si="25"/>
        <v>5.3600224453893303E-3</v>
      </c>
      <c r="R68" s="40">
        <f t="shared" si="26"/>
        <v>3.552841204446365E-2</v>
      </c>
      <c r="S68" s="40">
        <f t="shared" si="27"/>
        <v>8.6202058179897526E-2</v>
      </c>
      <c r="T68" s="40">
        <f t="shared" si="28"/>
        <v>1.6347972258738597E-3</v>
      </c>
      <c r="U68" s="40">
        <f t="shared" si="29"/>
        <v>3.0958357795168895E-2</v>
      </c>
      <c r="V68" s="40">
        <f t="shared" si="30"/>
        <v>0.13428412290411079</v>
      </c>
      <c r="W68" s="40">
        <f t="shared" si="31"/>
        <v>1</v>
      </c>
    </row>
    <row r="69" spans="1:23" ht="15.95" customHeight="1" x14ac:dyDescent="0.25">
      <c r="A69" s="29">
        <v>42093</v>
      </c>
      <c r="B69" s="41">
        <v>550.54956126999991</v>
      </c>
      <c r="C69" s="41">
        <v>100560.06046160001</v>
      </c>
      <c r="D69" s="41">
        <v>8420.34</v>
      </c>
      <c r="E69" s="41">
        <v>766.75</v>
      </c>
      <c r="F69" s="41">
        <v>4062.9842096345396</v>
      </c>
      <c r="G69" s="41">
        <v>6642.0518720000009</v>
      </c>
      <c r="H69" s="41">
        <v>1129.2870418999998</v>
      </c>
      <c r="I69" s="41">
        <v>14214.87</v>
      </c>
      <c r="J69" s="41">
        <v>36646.812900999998</v>
      </c>
      <c r="K69" s="8">
        <f t="shared" si="2"/>
        <v>172993.70604740453</v>
      </c>
      <c r="L69" s="8"/>
      <c r="M69" s="29">
        <v>42093</v>
      </c>
      <c r="N69" s="40">
        <f t="shared" ref="N69:N95" si="32">B69/$K69</f>
        <v>3.1824831888342562E-3</v>
      </c>
      <c r="O69" s="40">
        <f t="shared" ref="O69:O86" si="33">C69/$K69</f>
        <v>0.58129317394960067</v>
      </c>
      <c r="P69" s="40">
        <f t="shared" ref="P69:P86" si="34">D69/$K69</f>
        <v>4.8674256378394599E-2</v>
      </c>
      <c r="Q69" s="40">
        <f t="shared" ref="Q69:Q86" si="35">E69/$K69</f>
        <v>4.4322421752725017E-3</v>
      </c>
      <c r="R69" s="40">
        <f t="shared" ref="R69:R86" si="36">F69/$K69</f>
        <v>2.3486312320063148E-2</v>
      </c>
      <c r="S69" s="40">
        <f t="shared" ref="S69:S86" si="37">G69/$K69</f>
        <v>3.8394760270526344E-2</v>
      </c>
      <c r="T69" s="40">
        <f t="shared" ref="T69:T86" si="38">H69/$K69</f>
        <v>6.5279082557520756E-3</v>
      </c>
      <c r="U69" s="40">
        <f t="shared" ref="U69:U86" si="39">I69/$K69</f>
        <v>8.2169868053493092E-2</v>
      </c>
      <c r="V69" s="40">
        <f t="shared" ref="V69:V86" si="40">J69/$K69</f>
        <v>0.21183899540806339</v>
      </c>
      <c r="W69" s="40">
        <f t="shared" ref="W69:W86" si="41">K69/$K69</f>
        <v>1</v>
      </c>
    </row>
    <row r="70" spans="1:23" ht="15.95" customHeight="1" x14ac:dyDescent="0.25">
      <c r="A70" s="29">
        <v>42100</v>
      </c>
      <c r="B70" s="41">
        <v>357.4</v>
      </c>
      <c r="C70" s="41">
        <v>57378.945716649003</v>
      </c>
      <c r="D70" s="41">
        <v>8223.35</v>
      </c>
      <c r="E70" s="41">
        <v>135</v>
      </c>
      <c r="F70" s="41">
        <v>10831.236367640373</v>
      </c>
      <c r="G70" s="41">
        <v>4117.84375</v>
      </c>
      <c r="H70" s="41">
        <v>450.5</v>
      </c>
      <c r="I70" s="41">
        <v>7391.4750000000004</v>
      </c>
      <c r="J70" s="41">
        <v>18272.749308999988</v>
      </c>
      <c r="K70" s="8">
        <f t="shared" si="2"/>
        <v>107158.50014328938</v>
      </c>
      <c r="L70" s="8"/>
      <c r="M70" s="29">
        <v>42100</v>
      </c>
      <c r="N70" s="40">
        <f t="shared" si="32"/>
        <v>3.3352463829009792E-3</v>
      </c>
      <c r="O70" s="40">
        <f t="shared" si="33"/>
        <v>0.53545864900986362</v>
      </c>
      <c r="P70" s="40">
        <f t="shared" si="34"/>
        <v>7.6740062514909821E-2</v>
      </c>
      <c r="Q70" s="40">
        <f t="shared" si="35"/>
        <v>1.2598160651696481E-3</v>
      </c>
      <c r="R70" s="40">
        <f t="shared" si="36"/>
        <v>0.10107678208594879</v>
      </c>
      <c r="S70" s="40">
        <f t="shared" si="37"/>
        <v>3.8427597852655024E-2</v>
      </c>
      <c r="T70" s="40">
        <f t="shared" si="38"/>
        <v>4.2040528693253814E-3</v>
      </c>
      <c r="U70" s="40">
        <f t="shared" si="39"/>
        <v>6.8977029261480194E-2</v>
      </c>
      <c r="V70" s="40">
        <f t="shared" si="40"/>
        <v>0.17052076395774646</v>
      </c>
      <c r="W70" s="40">
        <f t="shared" si="41"/>
        <v>1</v>
      </c>
    </row>
    <row r="71" spans="1:23" ht="15.95" customHeight="1" x14ac:dyDescent="0.25">
      <c r="A71" s="29">
        <v>42107</v>
      </c>
      <c r="B71" s="41">
        <v>612.4</v>
      </c>
      <c r="C71" s="41">
        <v>96489.201788599996</v>
      </c>
      <c r="D71" s="41">
        <v>6690.1187421909999</v>
      </c>
      <c r="E71" s="41">
        <v>150</v>
      </c>
      <c r="F71" s="41">
        <v>6742.0999412210003</v>
      </c>
      <c r="G71" s="41">
        <v>6223.1658460000008</v>
      </c>
      <c r="H71" s="41">
        <v>1258.6538943999999</v>
      </c>
      <c r="I71" s="41">
        <v>1641.8400000000001</v>
      </c>
      <c r="J71" s="41">
        <v>17862.532082500002</v>
      </c>
      <c r="K71" s="8">
        <f t="shared" si="2"/>
        <v>137670.01229491198</v>
      </c>
      <c r="L71" s="8"/>
      <c r="M71" s="29">
        <v>42107</v>
      </c>
      <c r="N71" s="40">
        <f t="shared" si="32"/>
        <v>4.4483180453862214E-3</v>
      </c>
      <c r="O71" s="40">
        <f t="shared" si="33"/>
        <v>0.70087305274516964</v>
      </c>
      <c r="P71" s="40">
        <f t="shared" si="34"/>
        <v>4.8595323198342255E-2</v>
      </c>
      <c r="Q71" s="40">
        <f t="shared" si="35"/>
        <v>1.0895618987719355E-3</v>
      </c>
      <c r="R71" s="40">
        <f t="shared" si="36"/>
        <v>4.8972901424446047E-2</v>
      </c>
      <c r="S71" s="40">
        <f t="shared" si="37"/>
        <v>4.5203495970269458E-2</v>
      </c>
      <c r="T71" s="40">
        <f t="shared" si="38"/>
        <v>9.1425421805277005E-3</v>
      </c>
      <c r="U71" s="40">
        <f t="shared" si="39"/>
        <v>1.1925908719198098E-2</v>
      </c>
      <c r="V71" s="40">
        <f t="shared" si="40"/>
        <v>0.12974889581788879</v>
      </c>
      <c r="W71" s="40">
        <f t="shared" si="41"/>
        <v>1</v>
      </c>
    </row>
    <row r="72" spans="1:23" ht="15.95" customHeight="1" x14ac:dyDescent="0.25">
      <c r="A72" s="29">
        <v>42114</v>
      </c>
      <c r="B72" s="41">
        <v>1162.916113345</v>
      </c>
      <c r="C72" s="41">
        <v>54303.371308299997</v>
      </c>
      <c r="D72" s="41">
        <v>2717.7183428845001</v>
      </c>
      <c r="E72" s="41">
        <v>145</v>
      </c>
      <c r="F72" s="41">
        <v>10402.449769076999</v>
      </c>
      <c r="G72" s="41">
        <v>1580.2463909999999</v>
      </c>
      <c r="H72" s="41">
        <v>746.40682300000003</v>
      </c>
      <c r="I72" s="41">
        <v>2835.4</v>
      </c>
      <c r="J72" s="41">
        <v>7407.6265714600004</v>
      </c>
      <c r="K72" s="8">
        <f t="shared" ref="K72:K116" si="42">SUM(B72:J72)</f>
        <v>81301.135319066481</v>
      </c>
      <c r="L72" s="8"/>
      <c r="M72" s="29">
        <v>42114</v>
      </c>
      <c r="N72" s="40">
        <f t="shared" si="32"/>
        <v>1.430381148776254E-2</v>
      </c>
      <c r="O72" s="40">
        <f t="shared" si="33"/>
        <v>0.66792881913870328</v>
      </c>
      <c r="P72" s="40">
        <f t="shared" si="34"/>
        <v>3.3427803095477188E-2</v>
      </c>
      <c r="Q72" s="40">
        <f t="shared" si="35"/>
        <v>1.7834929294769032E-3</v>
      </c>
      <c r="R72" s="40">
        <f t="shared" si="36"/>
        <v>0.12794962491301703</v>
      </c>
      <c r="S72" s="40">
        <f t="shared" si="37"/>
        <v>1.9436953552964785E-2</v>
      </c>
      <c r="T72" s="40">
        <f t="shared" si="38"/>
        <v>9.180767526440127E-3</v>
      </c>
      <c r="U72" s="40">
        <f t="shared" si="39"/>
        <v>3.4875281739578011E-2</v>
      </c>
      <c r="V72" s="40">
        <f t="shared" si="40"/>
        <v>9.1113445616580302E-2</v>
      </c>
      <c r="W72" s="40">
        <f t="shared" si="41"/>
        <v>1</v>
      </c>
    </row>
    <row r="73" spans="1:23" ht="15.95" customHeight="1" x14ac:dyDescent="0.25">
      <c r="A73" s="29">
        <v>42121</v>
      </c>
      <c r="B73" s="41">
        <v>140</v>
      </c>
      <c r="C73" s="41">
        <v>73091.219173200006</v>
      </c>
      <c r="D73" s="41">
        <v>7144.8152786025003</v>
      </c>
      <c r="E73" s="41">
        <v>345.5</v>
      </c>
      <c r="F73" s="41">
        <v>7841.6379776339991</v>
      </c>
      <c r="G73" s="41">
        <v>4731.6260000000002</v>
      </c>
      <c r="H73" s="41">
        <v>870</v>
      </c>
      <c r="I73" s="41">
        <v>4006.35</v>
      </c>
      <c r="J73" s="41">
        <v>8655.9633258389968</v>
      </c>
      <c r="K73" s="8">
        <f t="shared" si="42"/>
        <v>106827.11175527552</v>
      </c>
      <c r="L73" s="8"/>
      <c r="M73" s="29">
        <v>42121</v>
      </c>
      <c r="N73" s="40">
        <f t="shared" si="32"/>
        <v>1.3105287384415903E-3</v>
      </c>
      <c r="O73" s="40">
        <f t="shared" si="33"/>
        <v>0.68420102324436838</v>
      </c>
      <c r="P73" s="40">
        <f t="shared" si="34"/>
        <v>6.6882041096179526E-2</v>
      </c>
      <c r="Q73" s="40">
        <f t="shared" si="35"/>
        <v>3.2341977080826388E-3</v>
      </c>
      <c r="R73" s="40">
        <f t="shared" si="36"/>
        <v>7.3404942329602485E-2</v>
      </c>
      <c r="S73" s="40">
        <f t="shared" si="37"/>
        <v>4.4292370375410201E-2</v>
      </c>
      <c r="T73" s="40">
        <f t="shared" si="38"/>
        <v>8.1440000174584533E-3</v>
      </c>
      <c r="U73" s="40">
        <f t="shared" si="39"/>
        <v>3.7503120080396177E-2</v>
      </c>
      <c r="V73" s="40">
        <f t="shared" si="40"/>
        <v>8.102777641006037E-2</v>
      </c>
      <c r="W73" s="40">
        <f t="shared" si="41"/>
        <v>1</v>
      </c>
    </row>
    <row r="74" spans="1:23" ht="15.95" customHeight="1" x14ac:dyDescent="0.25">
      <c r="A74" s="29">
        <v>42128</v>
      </c>
      <c r="B74" s="41">
        <v>1033.4146651400001</v>
      </c>
      <c r="C74" s="41">
        <v>92947.651425519973</v>
      </c>
      <c r="D74" s="41">
        <v>4863.332396107</v>
      </c>
      <c r="E74" s="41">
        <v>135</v>
      </c>
      <c r="F74" s="41">
        <v>4970.0648279529996</v>
      </c>
      <c r="G74" s="41">
        <v>5963.5278910000006</v>
      </c>
      <c r="H74" s="41">
        <v>4374.9350000000004</v>
      </c>
      <c r="I74" s="41">
        <v>5855.5499999999993</v>
      </c>
      <c r="J74" s="41">
        <v>19401.862126699998</v>
      </c>
      <c r="K74" s="8">
        <f t="shared" si="42"/>
        <v>139545.33833241998</v>
      </c>
      <c r="L74" s="8"/>
      <c r="M74" s="29">
        <v>42128</v>
      </c>
      <c r="N74" s="40">
        <f t="shared" si="32"/>
        <v>7.4055835722597642E-3</v>
      </c>
      <c r="O74" s="40">
        <f t="shared" si="33"/>
        <v>0.66607492974149629</v>
      </c>
      <c r="P74" s="40">
        <f t="shared" si="34"/>
        <v>3.4851270950533232E-2</v>
      </c>
      <c r="Q74" s="40">
        <f t="shared" si="35"/>
        <v>9.6742751576844334E-4</v>
      </c>
      <c r="R74" s="40">
        <f t="shared" si="36"/>
        <v>3.5616129405293975E-2</v>
      </c>
      <c r="S74" s="40">
        <f t="shared" si="37"/>
        <v>4.2735414613377445E-2</v>
      </c>
      <c r="T74" s="40">
        <f t="shared" si="38"/>
        <v>3.1351351842210481E-2</v>
      </c>
      <c r="U74" s="40">
        <f t="shared" si="39"/>
        <v>4.1961631036725247E-2</v>
      </c>
      <c r="V74" s="40">
        <f t="shared" si="40"/>
        <v>0.13903626132233501</v>
      </c>
      <c r="W74" s="40">
        <f t="shared" si="41"/>
        <v>1</v>
      </c>
    </row>
    <row r="75" spans="1:23" ht="15.95" customHeight="1" x14ac:dyDescent="0.25">
      <c r="A75" s="29">
        <v>42135</v>
      </c>
      <c r="B75" s="41">
        <v>485.81837059999998</v>
      </c>
      <c r="C75" s="41">
        <v>65388.425899200003</v>
      </c>
      <c r="D75" s="41">
        <v>7266.6011110435002</v>
      </c>
      <c r="E75" s="41">
        <v>320</v>
      </c>
      <c r="F75" s="41">
        <v>6028.8705372113009</v>
      </c>
      <c r="G75" s="41">
        <v>2871.2391750000002</v>
      </c>
      <c r="H75" s="41">
        <v>418.4</v>
      </c>
      <c r="I75" s="41">
        <v>4275.7150000000001</v>
      </c>
      <c r="J75" s="41">
        <v>5293.4451038807938</v>
      </c>
      <c r="K75" s="8">
        <f t="shared" si="42"/>
        <v>92348.515196935594</v>
      </c>
      <c r="L75" s="8"/>
      <c r="M75" s="29">
        <v>42135</v>
      </c>
      <c r="N75" s="40">
        <f t="shared" si="32"/>
        <v>5.2607058117174893E-3</v>
      </c>
      <c r="O75" s="40">
        <f t="shared" si="33"/>
        <v>0.70806147516023943</v>
      </c>
      <c r="P75" s="40">
        <f t="shared" si="34"/>
        <v>7.8686712997467101E-2</v>
      </c>
      <c r="Q75" s="40">
        <f t="shared" si="35"/>
        <v>3.4651342181040131E-3</v>
      </c>
      <c r="R75" s="40">
        <f t="shared" si="36"/>
        <v>6.5283892484406261E-2</v>
      </c>
      <c r="S75" s="40">
        <f t="shared" si="37"/>
        <v>3.1091340980166367E-2</v>
      </c>
      <c r="T75" s="40">
        <f t="shared" si="38"/>
        <v>4.5306629901709968E-3</v>
      </c>
      <c r="U75" s="40">
        <f t="shared" si="39"/>
        <v>4.6299769854251882E-2</v>
      </c>
      <c r="V75" s="40">
        <f t="shared" si="40"/>
        <v>5.7320305503476533E-2</v>
      </c>
      <c r="W75" s="40">
        <f t="shared" si="41"/>
        <v>1</v>
      </c>
    </row>
    <row r="76" spans="1:23" ht="15.95" customHeight="1" x14ac:dyDescent="0.25">
      <c r="A76" s="29">
        <v>42142</v>
      </c>
      <c r="B76" s="41">
        <v>95</v>
      </c>
      <c r="C76" s="41">
        <v>60204.149614099988</v>
      </c>
      <c r="D76" s="41">
        <v>3895.91</v>
      </c>
      <c r="E76" s="41">
        <v>65</v>
      </c>
      <c r="F76" s="41">
        <v>4084.8989309166209</v>
      </c>
      <c r="G76" s="41">
        <v>5425.2693239999999</v>
      </c>
      <c r="H76" s="41">
        <v>923.81999999999994</v>
      </c>
      <c r="I76" s="41">
        <v>5573</v>
      </c>
      <c r="J76" s="41">
        <v>4768.6232650999946</v>
      </c>
      <c r="K76" s="8">
        <f t="shared" si="42"/>
        <v>85035.671134116594</v>
      </c>
      <c r="L76" s="8"/>
      <c r="M76" s="29">
        <v>42142</v>
      </c>
      <c r="N76" s="40">
        <f t="shared" si="32"/>
        <v>1.1171782233619096E-3</v>
      </c>
      <c r="O76" s="40">
        <f t="shared" si="33"/>
        <v>0.70798699899889284</v>
      </c>
      <c r="P76" s="40">
        <f t="shared" si="34"/>
        <v>4.5815008549241025E-2</v>
      </c>
      <c r="Q76" s="40">
        <f t="shared" si="35"/>
        <v>7.6438510019499078E-4</v>
      </c>
      <c r="R76" s="40">
        <f t="shared" si="36"/>
        <v>4.803747505530942E-2</v>
      </c>
      <c r="S76" s="40">
        <f t="shared" si="37"/>
        <v>6.379992362785461E-2</v>
      </c>
      <c r="T76" s="40">
        <f t="shared" si="38"/>
        <v>1.0863911434802098E-2</v>
      </c>
      <c r="U76" s="40">
        <f t="shared" si="39"/>
        <v>6.5537202513641285E-2</v>
      </c>
      <c r="V76" s="40">
        <f t="shared" si="40"/>
        <v>5.60779164967019E-2</v>
      </c>
      <c r="W76" s="40">
        <f t="shared" si="41"/>
        <v>1</v>
      </c>
    </row>
    <row r="77" spans="1:23" ht="15.95" customHeight="1" x14ac:dyDescent="0.25">
      <c r="A77" s="29">
        <v>42149</v>
      </c>
      <c r="B77" s="41">
        <v>35</v>
      </c>
      <c r="C77" s="41">
        <v>60277.95141015001</v>
      </c>
      <c r="D77" s="41">
        <v>2156.6029640553998</v>
      </c>
      <c r="E77" s="41">
        <v>565</v>
      </c>
      <c r="F77" s="41">
        <v>3151.9885740477994</v>
      </c>
      <c r="G77" s="41">
        <v>2443.2712270000002</v>
      </c>
      <c r="H77" s="41">
        <v>439.62078050000002</v>
      </c>
      <c r="I77" s="41">
        <v>3488.26</v>
      </c>
      <c r="J77" s="41">
        <v>7545.91409535</v>
      </c>
      <c r="K77" s="8">
        <f t="shared" si="42"/>
        <v>80103.609051103209</v>
      </c>
      <c r="L77" s="8"/>
      <c r="M77" s="29">
        <v>42149</v>
      </c>
      <c r="N77" s="40">
        <f t="shared" si="32"/>
        <v>4.3693412087926356E-4</v>
      </c>
      <c r="O77" s="40">
        <f t="shared" si="33"/>
        <v>0.7524998202227674</v>
      </c>
      <c r="P77" s="40">
        <f t="shared" si="34"/>
        <v>2.6922669148147432E-2</v>
      </c>
      <c r="Q77" s="40">
        <f t="shared" si="35"/>
        <v>7.0533650941938262E-3</v>
      </c>
      <c r="R77" s="40">
        <f t="shared" si="36"/>
        <v>3.9348895903515965E-2</v>
      </c>
      <c r="S77" s="40">
        <f t="shared" si="37"/>
        <v>3.0501387589681277E-2</v>
      </c>
      <c r="T77" s="40">
        <f t="shared" si="38"/>
        <v>5.4881519785149489E-3</v>
      </c>
      <c r="U77" s="40">
        <f t="shared" si="39"/>
        <v>4.354685189995143E-2</v>
      </c>
      <c r="V77" s="40">
        <f t="shared" si="40"/>
        <v>9.4201924042348451E-2</v>
      </c>
      <c r="W77" s="40">
        <f t="shared" si="41"/>
        <v>1</v>
      </c>
    </row>
    <row r="78" spans="1:23" ht="15.95" customHeight="1" x14ac:dyDescent="0.25">
      <c r="A78" s="29">
        <v>42156</v>
      </c>
      <c r="B78" s="41">
        <v>2017.104473895</v>
      </c>
      <c r="C78" s="41">
        <v>86090.536822599999</v>
      </c>
      <c r="D78" s="41">
        <v>5034.9953462560006</v>
      </c>
      <c r="E78" s="41">
        <v>574</v>
      </c>
      <c r="F78" s="41">
        <v>12506.481425801001</v>
      </c>
      <c r="G78" s="41">
        <v>4576.8965090000002</v>
      </c>
      <c r="H78" s="41">
        <v>100</v>
      </c>
      <c r="I78" s="41">
        <v>4797.3050000000003</v>
      </c>
      <c r="J78" s="41">
        <v>13356.477341599997</v>
      </c>
      <c r="K78" s="8">
        <f t="shared" si="42"/>
        <v>129053.796919152</v>
      </c>
      <c r="L78" s="8"/>
      <c r="M78" s="29">
        <v>42156</v>
      </c>
      <c r="N78" s="40">
        <f t="shared" si="32"/>
        <v>1.5629950625618946E-2</v>
      </c>
      <c r="O78" s="40">
        <f t="shared" si="33"/>
        <v>0.66709030557646376</v>
      </c>
      <c r="P78" s="40">
        <f t="shared" si="34"/>
        <v>3.9014701360629178E-2</v>
      </c>
      <c r="Q78" s="40">
        <f t="shared" si="35"/>
        <v>4.447757553073718E-3</v>
      </c>
      <c r="R78" s="40">
        <f t="shared" si="36"/>
        <v>9.6909054397182171E-2</v>
      </c>
      <c r="S78" s="40">
        <f t="shared" si="37"/>
        <v>3.5465027905124534E-2</v>
      </c>
      <c r="T78" s="40">
        <f t="shared" si="38"/>
        <v>7.7487065384559549E-4</v>
      </c>
      <c r="U78" s="40">
        <f t="shared" si="39"/>
        <v>3.7172908620467446E-2</v>
      </c>
      <c r="V78" s="40">
        <f t="shared" si="40"/>
        <v>0.1034954233075947</v>
      </c>
      <c r="W78" s="40">
        <f t="shared" si="41"/>
        <v>1</v>
      </c>
    </row>
    <row r="79" spans="1:23" ht="15.95" customHeight="1" x14ac:dyDescent="0.25">
      <c r="A79" s="29">
        <v>42163</v>
      </c>
      <c r="B79" s="41">
        <v>2101.7650582800002</v>
      </c>
      <c r="C79" s="41">
        <v>84808.997078689994</v>
      </c>
      <c r="D79" s="41">
        <v>7539.0914555449999</v>
      </c>
      <c r="E79" s="41">
        <v>388.50099241999999</v>
      </c>
      <c r="F79" s="41">
        <v>4333.9738721280009</v>
      </c>
      <c r="G79" s="41">
        <v>4420.0987990000003</v>
      </c>
      <c r="H79" s="41">
        <v>2223.9</v>
      </c>
      <c r="I79" s="41">
        <v>5994</v>
      </c>
      <c r="J79" s="41">
        <v>10362.602675799993</v>
      </c>
      <c r="K79" s="8">
        <f t="shared" si="42"/>
        <v>122172.92993186298</v>
      </c>
      <c r="L79" s="8"/>
      <c r="M79" s="29">
        <v>42163</v>
      </c>
      <c r="N79" s="40">
        <f t="shared" si="32"/>
        <v>1.7203197626938921E-2</v>
      </c>
      <c r="O79" s="40">
        <f t="shared" si="33"/>
        <v>0.69417175413562393</v>
      </c>
      <c r="P79" s="40">
        <f t="shared" si="34"/>
        <v>6.170836256239106E-2</v>
      </c>
      <c r="Q79" s="40">
        <f t="shared" si="35"/>
        <v>3.1799269497479574E-3</v>
      </c>
      <c r="R79" s="40">
        <f t="shared" si="36"/>
        <v>3.5474092947964005E-2</v>
      </c>
      <c r="S79" s="40">
        <f t="shared" si="37"/>
        <v>3.6179035744375879E-2</v>
      </c>
      <c r="T79" s="40">
        <f t="shared" si="38"/>
        <v>1.8202886688894918E-2</v>
      </c>
      <c r="U79" s="40">
        <f t="shared" si="39"/>
        <v>4.906160475436671E-2</v>
      </c>
      <c r="V79" s="40">
        <f t="shared" si="40"/>
        <v>8.4819138589696724E-2</v>
      </c>
      <c r="W79" s="40">
        <f t="shared" si="41"/>
        <v>1</v>
      </c>
    </row>
    <row r="80" spans="1:23" ht="15.95" customHeight="1" x14ac:dyDescent="0.25">
      <c r="A80" s="29">
        <v>42170</v>
      </c>
      <c r="B80" s="41">
        <v>165</v>
      </c>
      <c r="C80" s="41">
        <v>117852.68974645001</v>
      </c>
      <c r="D80" s="41">
        <v>4548.7879574357503</v>
      </c>
      <c r="E80" s="41">
        <v>589.5</v>
      </c>
      <c r="F80" s="41">
        <v>12114.45036924303</v>
      </c>
      <c r="G80" s="41">
        <v>6487.760182</v>
      </c>
      <c r="H80" s="41">
        <v>483.06529360000002</v>
      </c>
      <c r="I80" s="41">
        <v>4410</v>
      </c>
      <c r="J80" s="41">
        <v>15759.354771716484</v>
      </c>
      <c r="K80" s="8">
        <f t="shared" si="42"/>
        <v>162410.60832044529</v>
      </c>
      <c r="L80" s="8"/>
      <c r="M80" s="29">
        <v>42170</v>
      </c>
      <c r="N80" s="40">
        <f t="shared" si="32"/>
        <v>1.0159434885832438E-3</v>
      </c>
      <c r="O80" s="40">
        <f t="shared" si="33"/>
        <v>0.72564650157531585</v>
      </c>
      <c r="P80" s="40">
        <f t="shared" si="34"/>
        <v>2.8007948523046815E-2</v>
      </c>
      <c r="Q80" s="40">
        <f t="shared" si="35"/>
        <v>3.629689009211044E-3</v>
      </c>
      <c r="R80" s="40">
        <f t="shared" si="36"/>
        <v>7.4591496790286857E-2</v>
      </c>
      <c r="S80" s="40">
        <f t="shared" si="37"/>
        <v>3.9946652802379037E-2</v>
      </c>
      <c r="T80" s="40">
        <f t="shared" si="38"/>
        <v>2.9743456945058966E-3</v>
      </c>
      <c r="U80" s="40">
        <f t="shared" si="39"/>
        <v>2.7153398694861244E-2</v>
      </c>
      <c r="V80" s="40">
        <f t="shared" si="40"/>
        <v>9.7034023421809917E-2</v>
      </c>
      <c r="W80" s="40">
        <f t="shared" si="41"/>
        <v>1</v>
      </c>
    </row>
    <row r="81" spans="1:23" ht="15.95" customHeight="1" x14ac:dyDescent="0.25">
      <c r="A81" s="29">
        <v>42177</v>
      </c>
      <c r="B81" s="41">
        <v>1252.120409335</v>
      </c>
      <c r="C81" s="41">
        <v>82707.370519326971</v>
      </c>
      <c r="D81" s="41">
        <v>5012.09984578275</v>
      </c>
      <c r="E81" s="41">
        <v>640</v>
      </c>
      <c r="F81" s="41">
        <v>5793.8427860086858</v>
      </c>
      <c r="G81" s="41">
        <v>1582.064703</v>
      </c>
      <c r="H81" s="41">
        <v>289.92</v>
      </c>
      <c r="I81" s="41">
        <v>2055</v>
      </c>
      <c r="J81" s="41">
        <v>7180.4947077862962</v>
      </c>
      <c r="K81" s="8">
        <f t="shared" si="42"/>
        <v>106512.91297123968</v>
      </c>
      <c r="L81" s="8"/>
      <c r="M81" s="29">
        <v>42177</v>
      </c>
      <c r="N81" s="40">
        <f t="shared" si="32"/>
        <v>1.1755573802334126E-2</v>
      </c>
      <c r="O81" s="40">
        <f t="shared" si="33"/>
        <v>0.77650087874002083</v>
      </c>
      <c r="P81" s="40">
        <f t="shared" si="34"/>
        <v>4.705626487875797E-2</v>
      </c>
      <c r="Q81" s="40">
        <f t="shared" si="35"/>
        <v>6.0086611298745627E-3</v>
      </c>
      <c r="R81" s="40">
        <f t="shared" si="36"/>
        <v>5.439568428264771E-2</v>
      </c>
      <c r="S81" s="40">
        <f t="shared" si="37"/>
        <v>1.4853266696660383E-2</v>
      </c>
      <c r="T81" s="40">
        <f t="shared" si="38"/>
        <v>2.7219234918331773E-3</v>
      </c>
      <c r="U81" s="40">
        <f t="shared" si="39"/>
        <v>1.9293435346706602E-2</v>
      </c>
      <c r="V81" s="40">
        <f t="shared" si="40"/>
        <v>6.7414311631164889E-2</v>
      </c>
      <c r="W81" s="40">
        <f t="shared" si="41"/>
        <v>1</v>
      </c>
    </row>
    <row r="82" spans="1:23" ht="15.95" customHeight="1" x14ac:dyDescent="0.25">
      <c r="A82" s="29">
        <v>42184</v>
      </c>
      <c r="B82" s="41">
        <v>520</v>
      </c>
      <c r="C82" s="41">
        <v>122395.71019330001</v>
      </c>
      <c r="D82" s="41">
        <v>2799</v>
      </c>
      <c r="E82" s="41">
        <v>170</v>
      </c>
      <c r="F82" s="41">
        <v>1728.9519626900001</v>
      </c>
      <c r="G82" s="41">
        <v>3053.0931069999997</v>
      </c>
      <c r="H82" s="41">
        <v>119.42748810000001</v>
      </c>
      <c r="I82" s="41">
        <v>2597</v>
      </c>
      <c r="J82" s="41">
        <v>8215.3797414067958</v>
      </c>
      <c r="K82" s="8">
        <f t="shared" si="42"/>
        <v>141598.5624924968</v>
      </c>
      <c r="L82" s="8"/>
      <c r="M82" s="29">
        <v>42184</v>
      </c>
      <c r="N82" s="40">
        <f t="shared" si="32"/>
        <v>3.6723536655081115E-3</v>
      </c>
      <c r="O82" s="40">
        <f t="shared" si="33"/>
        <v>0.86438525955929579</v>
      </c>
      <c r="P82" s="40">
        <f t="shared" si="34"/>
        <v>1.9767149826456162E-2</v>
      </c>
      <c r="Q82" s="40">
        <f t="shared" si="35"/>
        <v>1.2005771598776519E-3</v>
      </c>
      <c r="R82" s="40">
        <f t="shared" si="36"/>
        <v>1.2210236687830894E-2</v>
      </c>
      <c r="S82" s="40">
        <f t="shared" si="37"/>
        <v>2.1561610889671148E-2</v>
      </c>
      <c r="T82" s="40">
        <f t="shared" si="38"/>
        <v>8.4342302632011801E-4</v>
      </c>
      <c r="U82" s="40">
        <f t="shared" si="39"/>
        <v>1.834058167177801E-2</v>
      </c>
      <c r="V82" s="40">
        <f t="shared" si="40"/>
        <v>5.8018807513262168E-2</v>
      </c>
      <c r="W82" s="40">
        <f t="shared" si="41"/>
        <v>1</v>
      </c>
    </row>
    <row r="83" spans="1:23" ht="15.95" customHeight="1" x14ac:dyDescent="0.25">
      <c r="A83" s="29">
        <v>42191</v>
      </c>
      <c r="B83" s="41">
        <v>541.06155263999995</v>
      </c>
      <c r="C83" s="41">
        <v>126089.33114759995</v>
      </c>
      <c r="D83" s="41">
        <v>11850.152673639201</v>
      </c>
      <c r="E83" s="41">
        <v>707</v>
      </c>
      <c r="F83" s="41">
        <v>8338.0721256050001</v>
      </c>
      <c r="G83" s="41">
        <v>6735.0493879999995</v>
      </c>
      <c r="H83" s="41">
        <v>316.38799799999998</v>
      </c>
      <c r="I83" s="41">
        <v>5665.5649999999996</v>
      </c>
      <c r="J83" s="41">
        <v>10157.711763957297</v>
      </c>
      <c r="K83" s="8">
        <f t="shared" si="42"/>
        <v>170400.33164944145</v>
      </c>
      <c r="L83" s="8"/>
      <c r="M83" s="29">
        <v>42191</v>
      </c>
      <c r="N83" s="40">
        <f t="shared" si="32"/>
        <v>3.1752376735575062E-3</v>
      </c>
      <c r="O83" s="40">
        <f t="shared" si="33"/>
        <v>0.73995942335956866</v>
      </c>
      <c r="P83" s="40">
        <f t="shared" si="34"/>
        <v>6.9543014141651427E-2</v>
      </c>
      <c r="Q83" s="40">
        <f t="shared" si="35"/>
        <v>4.1490529575639911E-3</v>
      </c>
      <c r="R83" s="40">
        <f t="shared" si="36"/>
        <v>4.8932252918137624E-2</v>
      </c>
      <c r="S83" s="40">
        <f t="shared" si="37"/>
        <v>3.9524860795786348E-2</v>
      </c>
      <c r="T83" s="40">
        <f t="shared" si="38"/>
        <v>1.8567334637053041E-3</v>
      </c>
      <c r="U83" s="40">
        <f t="shared" si="39"/>
        <v>3.3248556180369211E-2</v>
      </c>
      <c r="V83" s="40">
        <f t="shared" si="40"/>
        <v>5.961086850965993E-2</v>
      </c>
      <c r="W83" s="40">
        <f t="shared" si="41"/>
        <v>1</v>
      </c>
    </row>
    <row r="84" spans="1:23" ht="15.95" customHeight="1" x14ac:dyDescent="0.25">
      <c r="A84" s="29">
        <v>42198</v>
      </c>
      <c r="B84" s="41">
        <v>465.5866279</v>
      </c>
      <c r="C84" s="41">
        <v>83553.342368184356</v>
      </c>
      <c r="D84" s="41">
        <v>4755.2799208594006</v>
      </c>
      <c r="E84" s="41">
        <v>637.29999999999995</v>
      </c>
      <c r="F84" s="41">
        <v>9546.1773149229975</v>
      </c>
      <c r="G84" s="41">
        <v>4679.5428620000002</v>
      </c>
      <c r="H84" s="41">
        <v>190</v>
      </c>
      <c r="I84" s="41">
        <v>5466.7</v>
      </c>
      <c r="J84" s="41">
        <v>13769.596908417894</v>
      </c>
      <c r="K84" s="8">
        <f t="shared" si="42"/>
        <v>123063.52600228465</v>
      </c>
      <c r="L84" s="8"/>
      <c r="M84" s="29">
        <v>42198</v>
      </c>
      <c r="N84" s="40">
        <f t="shared" si="32"/>
        <v>3.7833031688963349E-3</v>
      </c>
      <c r="O84" s="40">
        <f t="shared" si="33"/>
        <v>0.67894481072022272</v>
      </c>
      <c r="P84" s="40">
        <f t="shared" si="34"/>
        <v>3.8640855461683422E-2</v>
      </c>
      <c r="Q84" s="40">
        <f t="shared" si="35"/>
        <v>5.1786261998390051E-3</v>
      </c>
      <c r="R84" s="40">
        <f t="shared" si="36"/>
        <v>7.7571134397252481E-2</v>
      </c>
      <c r="S84" s="40">
        <f t="shared" si="37"/>
        <v>3.8025424868072817E-2</v>
      </c>
      <c r="T84" s="40">
        <f t="shared" si="38"/>
        <v>1.5439180573817842E-3</v>
      </c>
      <c r="U84" s="40">
        <f t="shared" si="39"/>
        <v>4.4421772864678945E-2</v>
      </c>
      <c r="V84" s="40">
        <f t="shared" si="40"/>
        <v>0.1118901542619725</v>
      </c>
      <c r="W84" s="40">
        <f t="shared" si="41"/>
        <v>1</v>
      </c>
    </row>
    <row r="85" spans="1:23" ht="15.95" customHeight="1" x14ac:dyDescent="0.25">
      <c r="A85" s="29">
        <v>42205</v>
      </c>
      <c r="B85" s="41">
        <v>50</v>
      </c>
      <c r="C85" s="41">
        <v>68838.081017665987</v>
      </c>
      <c r="D85" s="41">
        <v>4174.3908219131999</v>
      </c>
      <c r="E85" s="41">
        <v>661.25</v>
      </c>
      <c r="F85" s="41">
        <v>4193.5653205427998</v>
      </c>
      <c r="G85" s="41">
        <v>2736.3768639999998</v>
      </c>
      <c r="H85" s="41">
        <v>163.07819689999999</v>
      </c>
      <c r="I85" s="41">
        <v>3845.02</v>
      </c>
      <c r="J85" s="41">
        <v>12598.028021999997</v>
      </c>
      <c r="K85" s="8">
        <f t="shared" si="42"/>
        <v>97259.790243021984</v>
      </c>
      <c r="L85" s="8"/>
      <c r="M85" s="29">
        <v>42205</v>
      </c>
      <c r="N85" s="40">
        <f t="shared" si="32"/>
        <v>5.1408706388390867E-4</v>
      </c>
      <c r="O85" s="40">
        <f t="shared" si="33"/>
        <v>0.70777533907549073</v>
      </c>
      <c r="P85" s="40">
        <f t="shared" si="34"/>
        <v>4.2920006422825868E-2</v>
      </c>
      <c r="Q85" s="40">
        <f t="shared" si="35"/>
        <v>6.7988014198646918E-3</v>
      </c>
      <c r="R85" s="40">
        <f t="shared" si="36"/>
        <v>4.3117153656864603E-2</v>
      </c>
      <c r="S85" s="40">
        <f t="shared" si="37"/>
        <v>2.8134718953872352E-2</v>
      </c>
      <c r="T85" s="40">
        <f t="shared" si="38"/>
        <v>1.6767278285560587E-3</v>
      </c>
      <c r="U85" s="40">
        <f t="shared" si="39"/>
        <v>3.9533500847498133E-2</v>
      </c>
      <c r="V85" s="40">
        <f t="shared" si="40"/>
        <v>0.12952966473114369</v>
      </c>
      <c r="W85" s="40">
        <f t="shared" si="41"/>
        <v>1</v>
      </c>
    </row>
    <row r="86" spans="1:23" ht="15.95" customHeight="1" x14ac:dyDescent="0.25">
      <c r="A86" s="29">
        <v>42212</v>
      </c>
      <c r="B86" s="41">
        <v>676.06459674000007</v>
      </c>
      <c r="C86" s="41">
        <v>62766.292824122254</v>
      </c>
      <c r="D86" s="41">
        <v>5487.7620471713999</v>
      </c>
      <c r="E86" s="41">
        <v>567.91250000000002</v>
      </c>
      <c r="F86" s="41">
        <v>1692.0749774835001</v>
      </c>
      <c r="G86" s="41">
        <v>1324.6206199999999</v>
      </c>
      <c r="H86" s="41">
        <v>307.2863198</v>
      </c>
      <c r="I86" s="41">
        <v>3636.58</v>
      </c>
      <c r="J86" s="41">
        <v>9588.7862306999959</v>
      </c>
      <c r="K86" s="8">
        <f t="shared" si="42"/>
        <v>86047.380116017157</v>
      </c>
      <c r="L86" s="8"/>
      <c r="M86" s="29">
        <v>42212</v>
      </c>
      <c r="N86" s="40">
        <f t="shared" si="32"/>
        <v>7.8568876336323808E-3</v>
      </c>
      <c r="O86" s="40">
        <f t="shared" si="33"/>
        <v>0.72943874339340542</v>
      </c>
      <c r="P86" s="40">
        <f t="shared" si="34"/>
        <v>6.3776050354726471E-2</v>
      </c>
      <c r="Q86" s="40">
        <f t="shared" si="35"/>
        <v>6.5999975738283614E-3</v>
      </c>
      <c r="R86" s="40">
        <f t="shared" si="36"/>
        <v>1.9664456665642645E-2</v>
      </c>
      <c r="S86" s="40">
        <f t="shared" si="37"/>
        <v>1.5394084261647734E-2</v>
      </c>
      <c r="T86" s="40">
        <f t="shared" si="38"/>
        <v>3.5711292939504691E-3</v>
      </c>
      <c r="U86" s="40">
        <f t="shared" si="39"/>
        <v>4.2262530190888103E-2</v>
      </c>
      <c r="V86" s="40">
        <f t="shared" si="40"/>
        <v>0.11143612063227834</v>
      </c>
      <c r="W86" s="40">
        <f t="shared" si="41"/>
        <v>1</v>
      </c>
    </row>
    <row r="87" spans="1:23" ht="15.95" customHeight="1" x14ac:dyDescent="0.25">
      <c r="A87" s="29">
        <v>42219</v>
      </c>
      <c r="B87" s="41">
        <v>885</v>
      </c>
      <c r="C87" s="41">
        <v>63809.600420649978</v>
      </c>
      <c r="D87" s="41">
        <v>2637.4240411239998</v>
      </c>
      <c r="E87" s="41">
        <v>731.96</v>
      </c>
      <c r="F87" s="41">
        <v>1296.8469914831999</v>
      </c>
      <c r="G87" s="41">
        <v>6103.2123789999996</v>
      </c>
      <c r="H87" s="41">
        <v>261.3</v>
      </c>
      <c r="I87" s="41">
        <v>3714</v>
      </c>
      <c r="J87" s="41">
        <v>4631.6913200000008</v>
      </c>
      <c r="K87" s="8">
        <f t="shared" si="42"/>
        <v>84071.035152257187</v>
      </c>
      <c r="L87" s="8"/>
      <c r="M87" s="29">
        <v>42219</v>
      </c>
      <c r="N87" s="40">
        <f t="shared" si="32"/>
        <v>1.0526812217753917E-2</v>
      </c>
      <c r="O87" s="40">
        <f t="shared" ref="O87:O90" si="43">C87/$K87</f>
        <v>0.75899625007694205</v>
      </c>
      <c r="P87" s="40">
        <f t="shared" ref="P87:P90" si="44">D87/$K87</f>
        <v>3.1371375841245233E-2</v>
      </c>
      <c r="Q87" s="40">
        <f t="shared" ref="Q87:Q90" si="45">E87/$K87</f>
        <v>8.7064468597820993E-3</v>
      </c>
      <c r="R87" s="40">
        <f t="shared" ref="R87:R90" si="46">F87/$K87</f>
        <v>1.5425609892093512E-2</v>
      </c>
      <c r="S87" s="40">
        <f t="shared" ref="S87:S90" si="47">G87/$K87</f>
        <v>7.2595899026897337E-2</v>
      </c>
      <c r="T87" s="40">
        <f t="shared" ref="T87:T90" si="48">H87/$K87</f>
        <v>3.1080859124283599E-3</v>
      </c>
      <c r="U87" s="40">
        <f t="shared" ref="U87:U90" si="49">I87/$K87</f>
        <v>4.4176927205353725E-2</v>
      </c>
      <c r="V87" s="40">
        <f t="shared" ref="V87:V90" si="50">J87/$K87</f>
        <v>5.5092592967503705E-2</v>
      </c>
      <c r="W87" s="40">
        <f t="shared" ref="W87:W90" si="51">K87/$K87</f>
        <v>1</v>
      </c>
    </row>
    <row r="88" spans="1:23" ht="15.95" customHeight="1" x14ac:dyDescent="0.25">
      <c r="A88" s="29">
        <v>42226</v>
      </c>
      <c r="B88" s="41">
        <v>882.39274696000007</v>
      </c>
      <c r="C88" s="41">
        <v>72444.789721599998</v>
      </c>
      <c r="D88" s="41">
        <v>3554.3896755934998</v>
      </c>
      <c r="E88" s="41">
        <v>1716.1100000000001</v>
      </c>
      <c r="F88" s="41">
        <v>2547.8297780714993</v>
      </c>
      <c r="G88" s="41">
        <v>3665.0282899999997</v>
      </c>
      <c r="H88" s="41">
        <v>218.05408790000001</v>
      </c>
      <c r="I88" s="41">
        <v>4010.0349999999999</v>
      </c>
      <c r="J88" s="41">
        <v>10660.504479999989</v>
      </c>
      <c r="K88" s="8">
        <f t="shared" si="42"/>
        <v>99699.13378012499</v>
      </c>
      <c r="L88" s="8"/>
      <c r="M88" s="29">
        <v>42226</v>
      </c>
      <c r="N88" s="40">
        <f t="shared" si="32"/>
        <v>8.8505558022802504E-3</v>
      </c>
      <c r="O88" s="40">
        <f t="shared" si="43"/>
        <v>0.72663409374617716</v>
      </c>
      <c r="P88" s="40">
        <f t="shared" si="44"/>
        <v>3.5651159050511902E-2</v>
      </c>
      <c r="Q88" s="40">
        <f t="shared" si="45"/>
        <v>1.7212887764749132E-2</v>
      </c>
      <c r="R88" s="40">
        <f t="shared" si="46"/>
        <v>2.5555184698900651E-2</v>
      </c>
      <c r="S88" s="40">
        <f t="shared" si="47"/>
        <v>3.6760883982029369E-2</v>
      </c>
      <c r="T88" s="40">
        <f t="shared" si="48"/>
        <v>2.1871211878419458E-3</v>
      </c>
      <c r="U88" s="40">
        <f t="shared" si="49"/>
        <v>4.0221362492914657E-2</v>
      </c>
      <c r="V88" s="40">
        <f t="shared" si="50"/>
        <v>0.10692675127459492</v>
      </c>
      <c r="W88" s="40">
        <f t="shared" si="51"/>
        <v>1</v>
      </c>
    </row>
    <row r="89" spans="1:23" ht="15.95" customHeight="1" x14ac:dyDescent="0.25">
      <c r="A89" s="29">
        <v>42233</v>
      </c>
      <c r="B89" s="41">
        <v>530</v>
      </c>
      <c r="C89" s="41">
        <v>89322.494793299993</v>
      </c>
      <c r="D89" s="41">
        <v>2757.0390988004501</v>
      </c>
      <c r="E89" s="41">
        <v>462</v>
      </c>
      <c r="F89" s="41">
        <v>3818.8203914545993</v>
      </c>
      <c r="G89" s="41">
        <v>4686.9266019999995</v>
      </c>
      <c r="H89" s="41">
        <v>175</v>
      </c>
      <c r="I89" s="41">
        <v>4257.2</v>
      </c>
      <c r="J89" s="41">
        <v>10050.434488999999</v>
      </c>
      <c r="K89" s="8">
        <f t="shared" si="42"/>
        <v>116059.91537455504</v>
      </c>
      <c r="L89" s="8"/>
      <c r="M89" s="29">
        <v>42233</v>
      </c>
      <c r="N89" s="40">
        <f t="shared" si="32"/>
        <v>4.5666068107111258E-3</v>
      </c>
      <c r="O89" s="40">
        <f t="shared" si="43"/>
        <v>0.76962398692979783</v>
      </c>
      <c r="P89" s="40">
        <f t="shared" si="44"/>
        <v>2.375530853958302E-2</v>
      </c>
      <c r="Q89" s="40">
        <f t="shared" si="45"/>
        <v>3.9807025406576229E-3</v>
      </c>
      <c r="R89" s="40">
        <f t="shared" si="46"/>
        <v>3.2903870204715288E-2</v>
      </c>
      <c r="S89" s="40">
        <f t="shared" si="47"/>
        <v>4.0383681022634628E-2</v>
      </c>
      <c r="T89" s="40">
        <f t="shared" si="48"/>
        <v>1.5078418714612209E-3</v>
      </c>
      <c r="U89" s="40">
        <f t="shared" si="49"/>
        <v>3.6681053801055484E-2</v>
      </c>
      <c r="V89" s="40">
        <f t="shared" si="50"/>
        <v>8.6596948279383759E-2</v>
      </c>
      <c r="W89" s="40">
        <f t="shared" si="51"/>
        <v>1</v>
      </c>
    </row>
    <row r="90" spans="1:23" ht="15.95" customHeight="1" x14ac:dyDescent="0.25">
      <c r="A90" s="29">
        <v>42240</v>
      </c>
      <c r="B90" s="41">
        <v>616.63465703500003</v>
      </c>
      <c r="C90" s="41">
        <v>185734.28102900001</v>
      </c>
      <c r="D90" s="41">
        <v>2688.6613592810399</v>
      </c>
      <c r="E90" s="41">
        <v>140</v>
      </c>
      <c r="F90" s="41">
        <v>7493.2311068273002</v>
      </c>
      <c r="G90" s="41">
        <v>6431.3911969999999</v>
      </c>
      <c r="H90" s="41">
        <v>151.70829620000001</v>
      </c>
      <c r="I90" s="41">
        <v>4995.3600000000006</v>
      </c>
      <c r="J90" s="41">
        <v>27570.301080983969</v>
      </c>
      <c r="K90" s="8">
        <f t="shared" si="42"/>
        <v>235821.5687263273</v>
      </c>
      <c r="L90" s="8"/>
      <c r="M90" s="29">
        <v>42240</v>
      </c>
      <c r="N90" s="40">
        <f t="shared" si="32"/>
        <v>2.6148357012695865E-3</v>
      </c>
      <c r="O90" s="40">
        <f t="shared" si="43"/>
        <v>0.78760514584035368</v>
      </c>
      <c r="P90" s="40">
        <f t="shared" si="44"/>
        <v>1.1401252963426986E-2</v>
      </c>
      <c r="Q90" s="40">
        <f t="shared" si="45"/>
        <v>5.9366919131333172E-4</v>
      </c>
      <c r="R90" s="40">
        <f t="shared" si="46"/>
        <v>3.1775003225100462E-2</v>
      </c>
      <c r="S90" s="40">
        <f t="shared" si="47"/>
        <v>2.7272277221019072E-2</v>
      </c>
      <c r="T90" s="40">
        <f t="shared" si="48"/>
        <v>6.4331815371841E-4</v>
      </c>
      <c r="U90" s="40">
        <f t="shared" si="49"/>
        <v>2.1182795225135463E-2</v>
      </c>
      <c r="V90" s="40">
        <f t="shared" si="50"/>
        <v>0.11691170247866306</v>
      </c>
      <c r="W90" s="40">
        <f t="shared" si="51"/>
        <v>1</v>
      </c>
    </row>
    <row r="91" spans="1:23" ht="15.95" customHeight="1" x14ac:dyDescent="0.25">
      <c r="A91" s="29">
        <v>42247</v>
      </c>
      <c r="B91" s="41">
        <v>436.73450991000004</v>
      </c>
      <c r="C91" s="41">
        <v>86155.244658349999</v>
      </c>
      <c r="D91" s="41">
        <v>2290.77</v>
      </c>
      <c r="E91" s="41">
        <v>210</v>
      </c>
      <c r="F91" s="41">
        <v>5100.3508749599996</v>
      </c>
      <c r="G91" s="41">
        <v>1638.7642789999998</v>
      </c>
      <c r="H91" s="41">
        <v>179.06</v>
      </c>
      <c r="I91" s="41">
        <v>3417.645</v>
      </c>
      <c r="J91" s="41">
        <v>11895.6414902</v>
      </c>
      <c r="K91" s="8">
        <f t="shared" si="42"/>
        <v>111324.21081242</v>
      </c>
      <c r="L91" s="8"/>
      <c r="M91" s="29">
        <v>42247</v>
      </c>
      <c r="N91" s="40">
        <f t="shared" si="32"/>
        <v>3.9230865121145358E-3</v>
      </c>
      <c r="O91" s="40">
        <f t="shared" ref="O91:W95" si="52">C91/$K91</f>
        <v>0.77391291642319016</v>
      </c>
      <c r="P91" s="40">
        <f t="shared" si="52"/>
        <v>2.0577464536082998E-2</v>
      </c>
      <c r="Q91" s="40">
        <f t="shared" si="52"/>
        <v>1.8863821128168386E-3</v>
      </c>
      <c r="R91" s="40">
        <f t="shared" si="52"/>
        <v>4.5815288855305981E-2</v>
      </c>
      <c r="S91" s="40">
        <f t="shared" si="52"/>
        <v>1.4720645823946586E-2</v>
      </c>
      <c r="T91" s="40">
        <f t="shared" si="52"/>
        <v>1.6084551481951577E-3</v>
      </c>
      <c r="U91" s="40">
        <f t="shared" si="52"/>
        <v>3.0699925695037641E-2</v>
      </c>
      <c r="V91" s="40">
        <f t="shared" si="52"/>
        <v>0.1068558348933101</v>
      </c>
      <c r="W91" s="40">
        <f t="shared" si="52"/>
        <v>1</v>
      </c>
    </row>
    <row r="92" spans="1:23" ht="15.95" customHeight="1" x14ac:dyDescent="0.25">
      <c r="A92" s="29">
        <v>42254</v>
      </c>
      <c r="B92" s="41">
        <v>315</v>
      </c>
      <c r="C92" s="41">
        <v>50893.992293659998</v>
      </c>
      <c r="D92" s="41">
        <v>4956.939131993</v>
      </c>
      <c r="E92" s="41">
        <v>610</v>
      </c>
      <c r="F92" s="41">
        <v>6499.6042424300003</v>
      </c>
      <c r="G92" s="41">
        <v>1507.47</v>
      </c>
      <c r="H92" s="41">
        <v>231.66121759999999</v>
      </c>
      <c r="I92" s="41">
        <v>2395.4349000000002</v>
      </c>
      <c r="J92" s="41">
        <v>5375.4484100999962</v>
      </c>
      <c r="K92" s="8">
        <f t="shared" si="42"/>
        <v>72785.550195782998</v>
      </c>
      <c r="L92" s="8"/>
      <c r="M92" s="29">
        <v>42254</v>
      </c>
      <c r="N92" s="40">
        <f t="shared" si="32"/>
        <v>4.3277820824695811E-3</v>
      </c>
      <c r="O92" s="40">
        <f t="shared" si="52"/>
        <v>0.69923208874237042</v>
      </c>
      <c r="P92" s="40">
        <f t="shared" si="52"/>
        <v>6.8103340823275002E-2</v>
      </c>
      <c r="Q92" s="40">
        <f t="shared" si="52"/>
        <v>8.38078435017919E-3</v>
      </c>
      <c r="R92" s="40">
        <f t="shared" si="52"/>
        <v>8.9298002487402647E-2</v>
      </c>
      <c r="S92" s="40">
        <f t="shared" si="52"/>
        <v>2.0711116367810856E-2</v>
      </c>
      <c r="T92" s="40">
        <f t="shared" si="52"/>
        <v>3.1827913229598944E-3</v>
      </c>
      <c r="U92" s="40">
        <f t="shared" si="52"/>
        <v>3.2910857904578775E-2</v>
      </c>
      <c r="V92" s="40">
        <f t="shared" si="52"/>
        <v>7.3853235918953528E-2</v>
      </c>
      <c r="W92" s="40">
        <f t="shared" si="52"/>
        <v>1</v>
      </c>
    </row>
    <row r="93" spans="1:23" ht="15.95" customHeight="1" x14ac:dyDescent="0.25">
      <c r="A93" s="29">
        <v>42261</v>
      </c>
      <c r="B93" s="41">
        <v>85</v>
      </c>
      <c r="C93" s="41">
        <v>83379.292292750004</v>
      </c>
      <c r="D93" s="41">
        <v>1676.5524444289999</v>
      </c>
      <c r="E93" s="41">
        <v>250</v>
      </c>
      <c r="F93" s="41">
        <v>3457.1337605692238</v>
      </c>
      <c r="G93" s="41">
        <v>2894.8760270000002</v>
      </c>
      <c r="H93" s="41">
        <v>113.33784969999999</v>
      </c>
      <c r="I93" s="41">
        <v>4357.2269999999999</v>
      </c>
      <c r="J93" s="41">
        <v>13545.040323999987</v>
      </c>
      <c r="K93" s="8">
        <f t="shared" si="42"/>
        <v>109758.45969844822</v>
      </c>
      <c r="L93" s="8"/>
      <c r="M93" s="29">
        <v>42261</v>
      </c>
      <c r="N93" s="40">
        <f t="shared" si="32"/>
        <v>7.7442777744449111E-4</v>
      </c>
      <c r="O93" s="40">
        <f t="shared" si="52"/>
        <v>0.75966164723728202</v>
      </c>
      <c r="P93" s="40">
        <f t="shared" si="52"/>
        <v>1.5274926862450341E-2</v>
      </c>
      <c r="Q93" s="40">
        <f t="shared" si="52"/>
        <v>2.2777287571896796E-3</v>
      </c>
      <c r="R93" s="40">
        <f t="shared" si="52"/>
        <v>3.1497651935599287E-2</v>
      </c>
      <c r="S93" s="40">
        <f t="shared" si="52"/>
        <v>2.6374969500787632E-2</v>
      </c>
      <c r="T93" s="40">
        <f t="shared" si="52"/>
        <v>1.0326115181589267E-3</v>
      </c>
      <c r="U93" s="40">
        <f t="shared" si="52"/>
        <v>3.9698324958013266E-2</v>
      </c>
      <c r="V93" s="40">
        <f t="shared" si="52"/>
        <v>0.12340771145307435</v>
      </c>
      <c r="W93" s="40">
        <f t="shared" si="52"/>
        <v>1</v>
      </c>
    </row>
    <row r="94" spans="1:23" ht="15.95" customHeight="1" x14ac:dyDescent="0.25">
      <c r="A94" s="29">
        <v>42268</v>
      </c>
      <c r="B94" s="41">
        <v>452.5</v>
      </c>
      <c r="C94" s="41">
        <v>275938.29006050469</v>
      </c>
      <c r="D94" s="41">
        <v>4097.5782102769999</v>
      </c>
      <c r="E94" s="41">
        <v>710</v>
      </c>
      <c r="F94" s="41">
        <v>11043.549300062306</v>
      </c>
      <c r="G94" s="41">
        <v>18250.315153</v>
      </c>
      <c r="H94" s="41">
        <v>411.57508919999998</v>
      </c>
      <c r="I94" s="41">
        <v>12855.274999999998</v>
      </c>
      <c r="J94" s="41">
        <v>39455.102573315984</v>
      </c>
      <c r="K94" s="8">
        <f t="shared" si="42"/>
        <v>363214.18538635998</v>
      </c>
      <c r="L94" s="8"/>
      <c r="M94" s="29">
        <v>42268</v>
      </c>
      <c r="N94" s="40">
        <f t="shared" si="32"/>
        <v>1.2458213864050063E-3</v>
      </c>
      <c r="O94" s="40">
        <f t="shared" si="52"/>
        <v>0.75971231621083923</v>
      </c>
      <c r="P94" s="40">
        <f t="shared" si="52"/>
        <v>1.1281437716751904E-2</v>
      </c>
      <c r="Q94" s="40">
        <f t="shared" si="52"/>
        <v>1.9547694681713913E-3</v>
      </c>
      <c r="R94" s="40">
        <f t="shared" si="52"/>
        <v>3.0405060552123005E-2</v>
      </c>
      <c r="S94" s="40">
        <f t="shared" si="52"/>
        <v>5.0246702599422662E-2</v>
      </c>
      <c r="T94" s="40">
        <f t="shared" si="52"/>
        <v>1.1331470679268689E-3</v>
      </c>
      <c r="U94" s="40">
        <f t="shared" si="52"/>
        <v>3.5393097288657714E-2</v>
      </c>
      <c r="V94" s="40">
        <f t="shared" si="52"/>
        <v>0.10862764770970222</v>
      </c>
      <c r="W94" s="40">
        <f t="shared" si="52"/>
        <v>1</v>
      </c>
    </row>
    <row r="95" spans="1:23" ht="15.95" customHeight="1" x14ac:dyDescent="0.25">
      <c r="A95" s="29">
        <v>42275</v>
      </c>
      <c r="B95" s="41">
        <v>932.5</v>
      </c>
      <c r="C95" s="41">
        <v>249613.86894965</v>
      </c>
      <c r="D95" s="41">
        <v>7817.0407626302876</v>
      </c>
      <c r="E95" s="41">
        <v>348</v>
      </c>
      <c r="F95" s="41">
        <v>5891.0147158140508</v>
      </c>
      <c r="G95" s="41">
        <v>8189.8048960000006</v>
      </c>
      <c r="H95" s="41">
        <v>623.2978458</v>
      </c>
      <c r="I95" s="41">
        <v>9023.3350000000009</v>
      </c>
      <c r="J95" s="41">
        <v>40694.453273468382</v>
      </c>
      <c r="K95" s="8">
        <f t="shared" si="42"/>
        <v>323133.31544336275</v>
      </c>
      <c r="L95" s="8"/>
      <c r="M95" s="29">
        <v>42275</v>
      </c>
      <c r="N95" s="40">
        <f t="shared" si="32"/>
        <v>2.8858058127511277E-3</v>
      </c>
      <c r="O95" s="40">
        <f t="shared" si="52"/>
        <v>0.7724795216709901</v>
      </c>
      <c r="P95" s="40">
        <f t="shared" si="52"/>
        <v>2.41913798083764E-2</v>
      </c>
      <c r="Q95" s="40">
        <f t="shared" si="52"/>
        <v>1.0769548770374181E-3</v>
      </c>
      <c r="R95" s="40">
        <f t="shared" si="52"/>
        <v>1.8230911002572247E-2</v>
      </c>
      <c r="S95" s="40">
        <f t="shared" si="52"/>
        <v>2.5344972197506109E-2</v>
      </c>
      <c r="T95" s="40">
        <f t="shared" si="52"/>
        <v>1.928918548509272E-3</v>
      </c>
      <c r="U95" s="40">
        <f t="shared" si="52"/>
        <v>2.792449607871389E-2</v>
      </c>
      <c r="V95" s="40">
        <f t="shared" si="52"/>
        <v>0.12593704000354339</v>
      </c>
      <c r="W95" s="40">
        <f t="shared" si="52"/>
        <v>1</v>
      </c>
    </row>
    <row r="96" spans="1:23" ht="15.95" customHeight="1" x14ac:dyDescent="0.25">
      <c r="A96" s="29">
        <v>42282</v>
      </c>
      <c r="B96" s="41">
        <v>669.20772502</v>
      </c>
      <c r="C96" s="41">
        <v>168798.06942094993</v>
      </c>
      <c r="D96" s="41">
        <v>6870.7718485191008</v>
      </c>
      <c r="E96" s="41">
        <v>518</v>
      </c>
      <c r="F96" s="41">
        <v>2434.5048491625002</v>
      </c>
      <c r="G96" s="41">
        <v>5159.9542499999998</v>
      </c>
      <c r="H96" s="41">
        <v>148.3080684</v>
      </c>
      <c r="I96" s="41">
        <v>9475</v>
      </c>
      <c r="J96" s="41">
        <v>40805.336241339995</v>
      </c>
      <c r="K96" s="8">
        <f t="shared" si="42"/>
        <v>234879.15240339155</v>
      </c>
      <c r="L96" s="8"/>
      <c r="M96" s="29">
        <v>42282</v>
      </c>
      <c r="N96" s="40">
        <f t="shared" ref="N96:N99" si="53">B96/$K96</f>
        <v>2.8491576122118916E-3</v>
      </c>
      <c r="O96" s="40">
        <f t="shared" ref="O96:O99" si="54">C96/$K96</f>
        <v>0.71865922408919836</v>
      </c>
      <c r="P96" s="40">
        <f t="shared" ref="P96:P99" si="55">D96/$K96</f>
        <v>2.9252369902625253E-2</v>
      </c>
      <c r="Q96" s="40">
        <f t="shared" ref="Q96:Q99" si="56">E96/$K96</f>
        <v>2.2053894298390713E-3</v>
      </c>
      <c r="R96" s="40">
        <f t="shared" ref="R96:R99" si="57">F96/$K96</f>
        <v>1.0364925214739267E-2</v>
      </c>
      <c r="S96" s="40">
        <f t="shared" ref="S96:S99" si="58">G96/$K96</f>
        <v>2.1968549346338209E-2</v>
      </c>
      <c r="T96" s="40">
        <f t="shared" ref="T96:T99" si="59">H96/$K96</f>
        <v>6.3142286951584938E-4</v>
      </c>
      <c r="U96" s="40">
        <f t="shared" ref="U96:U99" si="60">I96/$K96</f>
        <v>4.0339893528427026E-2</v>
      </c>
      <c r="V96" s="40">
        <f t="shared" ref="V96:V99" si="61">J96/$K96</f>
        <v>0.17372906800710503</v>
      </c>
      <c r="W96" s="40">
        <f t="shared" ref="W96:W99" si="62">K96/$K96</f>
        <v>1</v>
      </c>
    </row>
    <row r="97" spans="1:23" ht="15.95" customHeight="1" x14ac:dyDescent="0.25">
      <c r="A97" s="29">
        <v>42289</v>
      </c>
      <c r="B97" s="41">
        <v>2264</v>
      </c>
      <c r="C97" s="41">
        <v>94403.453013599981</v>
      </c>
      <c r="D97" s="41">
        <v>6575.5950514909</v>
      </c>
      <c r="E97" s="41">
        <v>790</v>
      </c>
      <c r="F97" s="41">
        <v>4720.7548021346001</v>
      </c>
      <c r="G97" s="41">
        <v>4057.1417039999997</v>
      </c>
      <c r="H97" s="41">
        <v>235</v>
      </c>
      <c r="I97" s="41">
        <v>3733</v>
      </c>
      <c r="J97" s="41">
        <v>9926.4632663899993</v>
      </c>
      <c r="K97" s="8">
        <f t="shared" si="42"/>
        <v>126705.40783761548</v>
      </c>
      <c r="L97" s="8"/>
      <c r="M97" s="29">
        <v>42289</v>
      </c>
      <c r="N97" s="40">
        <f t="shared" si="53"/>
        <v>1.7868219191571697E-2</v>
      </c>
      <c r="O97" s="40">
        <f t="shared" si="54"/>
        <v>0.74506254014498419</v>
      </c>
      <c r="P97" s="40">
        <f t="shared" si="55"/>
        <v>5.1896719829970669E-2</v>
      </c>
      <c r="Q97" s="40">
        <f t="shared" si="56"/>
        <v>6.2349351419353537E-3</v>
      </c>
      <c r="R97" s="40">
        <f t="shared" si="57"/>
        <v>3.725772153454316E-2</v>
      </c>
      <c r="S97" s="40">
        <f t="shared" si="58"/>
        <v>3.2020272640608964E-2</v>
      </c>
      <c r="T97" s="40">
        <f t="shared" si="59"/>
        <v>1.8546958966516559E-3</v>
      </c>
      <c r="U97" s="40">
        <f t="shared" si="60"/>
        <v>2.9462041626385667E-2</v>
      </c>
      <c r="V97" s="40">
        <f t="shared" si="61"/>
        <v>7.8342853993348616E-2</v>
      </c>
      <c r="W97" s="40">
        <f t="shared" si="62"/>
        <v>1</v>
      </c>
    </row>
    <row r="98" spans="1:23" ht="15.95" customHeight="1" x14ac:dyDescent="0.25">
      <c r="A98" s="29">
        <v>42296</v>
      </c>
      <c r="B98" s="41">
        <v>878.44900964999999</v>
      </c>
      <c r="C98" s="41">
        <v>111457.17789569998</v>
      </c>
      <c r="D98" s="41">
        <v>2797.4703398222</v>
      </c>
      <c r="E98" s="41">
        <v>440</v>
      </c>
      <c r="F98" s="41">
        <v>3114.7226419759522</v>
      </c>
      <c r="G98" s="41">
        <v>3505.707175</v>
      </c>
      <c r="H98" s="41">
        <v>495.38221859999999</v>
      </c>
      <c r="I98" s="41">
        <v>9462.85</v>
      </c>
      <c r="J98" s="41">
        <v>12048.969435260295</v>
      </c>
      <c r="K98" s="8">
        <f t="shared" si="42"/>
        <v>144200.72871600842</v>
      </c>
      <c r="L98" s="8"/>
      <c r="M98" s="29">
        <v>42296</v>
      </c>
      <c r="N98" s="40">
        <f t="shared" si="53"/>
        <v>6.0918486159666618E-3</v>
      </c>
      <c r="O98" s="40">
        <f t="shared" si="54"/>
        <v>0.77293075345829776</v>
      </c>
      <c r="P98" s="40">
        <f t="shared" si="55"/>
        <v>1.9399834971233675E-2</v>
      </c>
      <c r="Q98" s="40">
        <f t="shared" si="56"/>
        <v>3.0513021946410833E-3</v>
      </c>
      <c r="R98" s="40">
        <f t="shared" si="57"/>
        <v>2.1599909166271584E-2</v>
      </c>
      <c r="S98" s="40">
        <f t="shared" si="58"/>
        <v>2.4311299992832939E-2</v>
      </c>
      <c r="T98" s="40">
        <f t="shared" si="59"/>
        <v>3.4353655700007928E-3</v>
      </c>
      <c r="U98" s="40">
        <f t="shared" si="60"/>
        <v>6.5622761301271315E-2</v>
      </c>
      <c r="V98" s="40">
        <f t="shared" si="61"/>
        <v>8.3556924729484255E-2</v>
      </c>
      <c r="W98" s="40">
        <f t="shared" si="62"/>
        <v>1</v>
      </c>
    </row>
    <row r="99" spans="1:23" ht="15.95" customHeight="1" x14ac:dyDescent="0.25">
      <c r="A99" s="29">
        <v>42303</v>
      </c>
      <c r="B99" s="41">
        <v>660</v>
      </c>
      <c r="C99" s="41">
        <v>87374.052700999979</v>
      </c>
      <c r="D99" s="41">
        <v>3643.6699413703996</v>
      </c>
      <c r="E99" s="41">
        <v>263.92</v>
      </c>
      <c r="F99" s="41">
        <v>6955.9324922049973</v>
      </c>
      <c r="G99" s="41">
        <v>2594.4039749999997</v>
      </c>
      <c r="H99" s="41">
        <v>287.97759380000002</v>
      </c>
      <c r="I99" s="41">
        <v>7800.0262999999995</v>
      </c>
      <c r="J99" s="41">
        <v>10810.2698886</v>
      </c>
      <c r="K99" s="8">
        <f t="shared" si="42"/>
        <v>120390.25289197537</v>
      </c>
      <c r="L99" s="8"/>
      <c r="M99" s="29">
        <v>42303</v>
      </c>
      <c r="N99" s="40">
        <f t="shared" si="53"/>
        <v>5.482171389673959E-3</v>
      </c>
      <c r="O99" s="40">
        <f t="shared" si="54"/>
        <v>0.72575686654134364</v>
      </c>
      <c r="P99" s="40">
        <f t="shared" si="55"/>
        <v>3.0265489554539088E-2</v>
      </c>
      <c r="Q99" s="40">
        <f t="shared" si="56"/>
        <v>2.192204050246593E-3</v>
      </c>
      <c r="R99" s="40">
        <f t="shared" si="57"/>
        <v>5.7778203177681391E-2</v>
      </c>
      <c r="S99" s="40">
        <f t="shared" si="58"/>
        <v>2.1549950371214231E-2</v>
      </c>
      <c r="T99" s="40">
        <f t="shared" si="59"/>
        <v>2.3920341296931958E-3</v>
      </c>
      <c r="U99" s="40">
        <f t="shared" si="60"/>
        <v>6.4789516697824887E-2</v>
      </c>
      <c r="V99" s="40">
        <f t="shared" si="61"/>
        <v>8.9793564087783065E-2</v>
      </c>
      <c r="W99" s="40">
        <f t="shared" si="62"/>
        <v>1</v>
      </c>
    </row>
    <row r="100" spans="1:23" ht="15.95" customHeight="1" x14ac:dyDescent="0.25">
      <c r="A100" s="29">
        <v>42310</v>
      </c>
      <c r="B100" s="41">
        <v>274.39999999999998</v>
      </c>
      <c r="C100" s="41">
        <v>77629.524941000011</v>
      </c>
      <c r="D100" s="41">
        <v>3423.2561686029999</v>
      </c>
      <c r="E100" s="41">
        <v>1160.9249999999997</v>
      </c>
      <c r="F100" s="41">
        <v>7323.6173600462498</v>
      </c>
      <c r="G100" s="41">
        <v>2747.4243409999999</v>
      </c>
      <c r="H100" s="41">
        <v>643.21945389999996</v>
      </c>
      <c r="I100" s="41">
        <v>4752.5249999999996</v>
      </c>
      <c r="J100" s="41">
        <v>9338.0688772999911</v>
      </c>
      <c r="K100" s="8">
        <f t="shared" si="42"/>
        <v>107292.96114184924</v>
      </c>
      <c r="L100" s="8"/>
      <c r="M100" s="29">
        <v>42310</v>
      </c>
      <c r="N100" s="40">
        <f t="shared" ref="N100:N103" si="63">B100/$K100</f>
        <v>2.5574837070366885E-3</v>
      </c>
      <c r="O100" s="40">
        <f t="shared" ref="O100:O103" si="64">C100/$K100</f>
        <v>0.72352859045774709</v>
      </c>
      <c r="P100" s="40">
        <f t="shared" ref="P100:P103" si="65">D100/$K100</f>
        <v>3.1905691968713602E-2</v>
      </c>
      <c r="Q100" s="40">
        <f t="shared" ref="Q100:Q103" si="66">E100/$K100</f>
        <v>1.082014129953195E-2</v>
      </c>
      <c r="R100" s="40">
        <f t="shared" ref="R100:R103" si="67">F100/$K100</f>
        <v>6.8258134383707481E-2</v>
      </c>
      <c r="S100" s="40">
        <f t="shared" ref="S100:S103" si="68">G100/$K100</f>
        <v>2.5606752873263527E-2</v>
      </c>
      <c r="T100" s="40">
        <f t="shared" ref="T100:T103" si="69">H100/$K100</f>
        <v>5.9949827747750968E-3</v>
      </c>
      <c r="U100" s="40">
        <f t="shared" ref="U100:U103" si="70">I100/$K100</f>
        <v>4.4294844222975721E-2</v>
      </c>
      <c r="V100" s="40">
        <f t="shared" ref="V100:V103" si="71">J100/$K100</f>
        <v>8.7033378312248943E-2</v>
      </c>
      <c r="W100" s="40">
        <f t="shared" ref="W100:W103" si="72">K100/$K100</f>
        <v>1</v>
      </c>
    </row>
    <row r="101" spans="1:23" ht="15.95" customHeight="1" x14ac:dyDescent="0.25">
      <c r="A101" s="29">
        <v>42317</v>
      </c>
      <c r="B101" s="41">
        <v>185</v>
      </c>
      <c r="C101" s="41">
        <v>75723.554864349979</v>
      </c>
      <c r="D101" s="41">
        <v>1397.25</v>
      </c>
      <c r="E101" s="41">
        <v>1426.05</v>
      </c>
      <c r="F101" s="41">
        <v>5882.0135826239002</v>
      </c>
      <c r="G101" s="41">
        <v>3641.5683990000002</v>
      </c>
      <c r="H101" s="41">
        <v>320</v>
      </c>
      <c r="I101" s="41">
        <v>6131.3499999999995</v>
      </c>
      <c r="J101" s="41">
        <v>10914.482793199992</v>
      </c>
      <c r="K101" s="8">
        <f t="shared" si="42"/>
        <v>105621.26963917387</v>
      </c>
      <c r="L101" s="8"/>
      <c r="M101" s="29">
        <v>42317</v>
      </c>
      <c r="N101" s="40">
        <f t="shared" si="63"/>
        <v>1.7515411491643852E-3</v>
      </c>
      <c r="O101" s="40">
        <f t="shared" si="64"/>
        <v>0.71693471516711316</v>
      </c>
      <c r="P101" s="40">
        <f t="shared" si="65"/>
        <v>1.322886957118885E-2</v>
      </c>
      <c r="Q101" s="40">
        <f t="shared" si="66"/>
        <v>1.3501541923058765E-2</v>
      </c>
      <c r="R101" s="40">
        <f t="shared" si="67"/>
        <v>5.5689669350862642E-2</v>
      </c>
      <c r="S101" s="40">
        <f t="shared" si="68"/>
        <v>3.4477604855919844E-2</v>
      </c>
      <c r="T101" s="40">
        <f t="shared" si="69"/>
        <v>3.0296927985546123E-3</v>
      </c>
      <c r="U101" s="40">
        <f t="shared" si="70"/>
        <v>5.8050334188805688E-2</v>
      </c>
      <c r="V101" s="40">
        <f t="shared" si="71"/>
        <v>0.10333603099533202</v>
      </c>
      <c r="W101" s="40">
        <f t="shared" si="72"/>
        <v>1</v>
      </c>
    </row>
    <row r="102" spans="1:23" ht="15.95" customHeight="1" x14ac:dyDescent="0.25">
      <c r="A102" s="29">
        <v>42324</v>
      </c>
      <c r="B102" s="41">
        <v>244.7</v>
      </c>
      <c r="C102" s="41">
        <v>106536.61827240001</v>
      </c>
      <c r="D102" s="41">
        <v>3088.0749999999998</v>
      </c>
      <c r="E102" s="41">
        <v>395.53</v>
      </c>
      <c r="F102" s="41">
        <v>3059.8655247939996</v>
      </c>
      <c r="G102" s="41">
        <v>2499.9184</v>
      </c>
      <c r="H102" s="41">
        <v>452.13412049999999</v>
      </c>
      <c r="I102" s="41">
        <v>6325.91</v>
      </c>
      <c r="J102" s="41">
        <v>10167.384113599999</v>
      </c>
      <c r="K102" s="8">
        <f t="shared" si="42"/>
        <v>132770.13543129401</v>
      </c>
      <c r="L102" s="8"/>
      <c r="M102" s="29">
        <v>42324</v>
      </c>
      <c r="N102" s="40">
        <f t="shared" si="63"/>
        <v>1.8430349506318574E-3</v>
      </c>
      <c r="O102" s="40">
        <f t="shared" si="64"/>
        <v>0.80241402124298244</v>
      </c>
      <c r="P102" s="40">
        <f t="shared" si="65"/>
        <v>2.3258807336217709E-2</v>
      </c>
      <c r="Q102" s="40">
        <f t="shared" si="66"/>
        <v>2.9790584962133982E-3</v>
      </c>
      <c r="R102" s="40">
        <f t="shared" si="67"/>
        <v>2.3046338808454567E-2</v>
      </c>
      <c r="S102" s="40">
        <f t="shared" si="68"/>
        <v>1.88289210663166E-2</v>
      </c>
      <c r="T102" s="40">
        <f t="shared" si="69"/>
        <v>3.4053902184499217E-3</v>
      </c>
      <c r="U102" s="40">
        <f t="shared" si="70"/>
        <v>4.7645579176753466E-2</v>
      </c>
      <c r="V102" s="40">
        <f t="shared" si="71"/>
        <v>7.6578848703980004E-2</v>
      </c>
      <c r="W102" s="40">
        <f t="shared" si="72"/>
        <v>1</v>
      </c>
    </row>
    <row r="103" spans="1:23" ht="15.95" customHeight="1" x14ac:dyDescent="0.25">
      <c r="A103" s="29">
        <v>42331</v>
      </c>
      <c r="B103" s="41">
        <v>20</v>
      </c>
      <c r="C103" s="41">
        <v>41314.430803149997</v>
      </c>
      <c r="D103" s="41">
        <v>1576.4912187462501</v>
      </c>
      <c r="E103" s="41">
        <v>135</v>
      </c>
      <c r="F103" s="41">
        <v>5096.2281499103001</v>
      </c>
      <c r="G103" s="41">
        <v>632.43499999999995</v>
      </c>
      <c r="H103" s="41">
        <v>37</v>
      </c>
      <c r="I103" s="41">
        <v>3098.7650000000003</v>
      </c>
      <c r="J103" s="41">
        <v>3696.6279584435993</v>
      </c>
      <c r="K103" s="8">
        <f t="shared" si="42"/>
        <v>55606.978130250136</v>
      </c>
      <c r="L103" s="8"/>
      <c r="M103" s="29">
        <v>42331</v>
      </c>
      <c r="N103" s="40">
        <f t="shared" si="63"/>
        <v>3.5966708985971709E-4</v>
      </c>
      <c r="O103" s="40">
        <f t="shared" si="64"/>
        <v>0.74297205480898076</v>
      </c>
      <c r="P103" s="40">
        <f t="shared" si="65"/>
        <v>2.8350600441793123E-2</v>
      </c>
      <c r="Q103" s="40">
        <f t="shared" si="66"/>
        <v>2.4277528565530906E-3</v>
      </c>
      <c r="R103" s="40">
        <f t="shared" si="67"/>
        <v>9.1647277396970386E-2</v>
      </c>
      <c r="S103" s="40">
        <f t="shared" si="68"/>
        <v>1.1373302798771509E-2</v>
      </c>
      <c r="T103" s="40">
        <f t="shared" si="69"/>
        <v>6.6538411624047665E-4</v>
      </c>
      <c r="U103" s="40">
        <f t="shared" si="70"/>
        <v>5.5726189485457323E-2</v>
      </c>
      <c r="V103" s="40">
        <f t="shared" si="71"/>
        <v>6.6477771005373831E-2</v>
      </c>
      <c r="W103" s="40">
        <f t="shared" si="72"/>
        <v>1</v>
      </c>
    </row>
    <row r="104" spans="1:23" ht="15.95" customHeight="1" x14ac:dyDescent="0.25">
      <c r="A104" s="29">
        <v>42338</v>
      </c>
      <c r="B104" s="41">
        <v>1038.7933200699999</v>
      </c>
      <c r="C104" s="41">
        <v>89975.248528150027</v>
      </c>
      <c r="D104" s="41">
        <v>3296.0259226899002</v>
      </c>
      <c r="E104" s="41">
        <v>2527.85</v>
      </c>
      <c r="F104" s="41">
        <v>11991.875512852504</v>
      </c>
      <c r="G104" s="41">
        <v>2126.3758379999999</v>
      </c>
      <c r="H104" s="41">
        <v>369.54386959999994</v>
      </c>
      <c r="I104" s="41">
        <v>7261.7250000000004</v>
      </c>
      <c r="J104" s="41">
        <v>10430.246506342399</v>
      </c>
      <c r="K104" s="8">
        <f t="shared" si="42"/>
        <v>129017.68449770486</v>
      </c>
      <c r="L104" s="8"/>
      <c r="M104" s="29">
        <v>42338</v>
      </c>
      <c r="N104" s="40">
        <f t="shared" ref="N104:N108" si="73">B104/$K104</f>
        <v>8.0515576148669707E-3</v>
      </c>
      <c r="O104" s="40">
        <f t="shared" ref="O104:O108" si="74">C104/$K104</f>
        <v>0.69738694256096823</v>
      </c>
      <c r="P104" s="40">
        <f t="shared" ref="P104:P108" si="75">D104/$K104</f>
        <v>2.5547086320158958E-2</v>
      </c>
      <c r="Q104" s="40">
        <f t="shared" ref="Q104:Q108" si="76">E104/$K104</f>
        <v>1.9593050439879571E-2</v>
      </c>
      <c r="R104" s="40">
        <f t="shared" ref="R104:R108" si="77">F104/$K104</f>
        <v>9.2947533197015583E-2</v>
      </c>
      <c r="S104" s="40">
        <f t="shared" ref="S104:S108" si="78">G104/$K104</f>
        <v>1.6481274224370589E-2</v>
      </c>
      <c r="T104" s="40">
        <f t="shared" ref="T104:T108" si="79">H104/$K104</f>
        <v>2.864288496873263E-3</v>
      </c>
      <c r="U104" s="40">
        <f t="shared" ref="U104:U108" si="80">I104/$K104</f>
        <v>5.6284725836396342E-2</v>
      </c>
      <c r="V104" s="40">
        <f t="shared" ref="V104:V108" si="81">J104/$K104</f>
        <v>8.0843541309470218E-2</v>
      </c>
      <c r="W104" s="40">
        <f t="shared" ref="W104:W108" si="82">K104/$K104</f>
        <v>1</v>
      </c>
    </row>
    <row r="105" spans="1:23" ht="15.95" customHeight="1" x14ac:dyDescent="0.25">
      <c r="A105" s="29">
        <v>42345</v>
      </c>
      <c r="B105" s="41">
        <v>157</v>
      </c>
      <c r="C105" s="41">
        <v>105322.13789125002</v>
      </c>
      <c r="D105" s="41">
        <v>2410.5372375904499</v>
      </c>
      <c r="E105" s="41">
        <v>1302.925</v>
      </c>
      <c r="F105" s="41">
        <v>4809.2624558185253</v>
      </c>
      <c r="G105" s="41">
        <v>2641.5744</v>
      </c>
      <c r="H105" s="41">
        <v>180</v>
      </c>
      <c r="I105" s="41">
        <v>4782.5950000000003</v>
      </c>
      <c r="J105" s="41">
        <v>14217.295052099988</v>
      </c>
      <c r="K105" s="8">
        <f t="shared" si="42"/>
        <v>135823.327036759</v>
      </c>
      <c r="L105" s="8"/>
      <c r="M105" s="29">
        <v>42345</v>
      </c>
      <c r="N105" s="40">
        <f t="shared" si="73"/>
        <v>1.1559133723584151E-3</v>
      </c>
      <c r="O105" s="40">
        <f t="shared" si="74"/>
        <v>0.77543482543868048</v>
      </c>
      <c r="P105" s="40">
        <f t="shared" si="75"/>
        <v>1.7747593805724299E-2</v>
      </c>
      <c r="Q105" s="40">
        <f t="shared" si="76"/>
        <v>9.5927925521024707E-3</v>
      </c>
      <c r="R105" s="40">
        <f t="shared" si="77"/>
        <v>3.5408221553260538E-2</v>
      </c>
      <c r="S105" s="40">
        <f t="shared" si="78"/>
        <v>1.9448606197704821E-2</v>
      </c>
      <c r="T105" s="40">
        <f t="shared" si="79"/>
        <v>1.3252510001561448E-3</v>
      </c>
      <c r="U105" s="40">
        <f t="shared" si="80"/>
        <v>3.5211882261620989E-2</v>
      </c>
      <c r="V105" s="40">
        <f t="shared" si="81"/>
        <v>0.10467491381839175</v>
      </c>
      <c r="W105" s="40">
        <f t="shared" si="82"/>
        <v>1</v>
      </c>
    </row>
    <row r="106" spans="1:23" ht="15.95" customHeight="1" x14ac:dyDescent="0.25">
      <c r="A106" s="29">
        <v>42352</v>
      </c>
      <c r="B106" s="41">
        <v>318</v>
      </c>
      <c r="C106" s="41">
        <v>138339.58233640005</v>
      </c>
      <c r="D106" s="41">
        <v>3440.8566512237999</v>
      </c>
      <c r="E106" s="41">
        <v>205</v>
      </c>
      <c r="F106" s="41">
        <v>1747.9101151347002</v>
      </c>
      <c r="G106" s="41">
        <v>3514.4988699999999</v>
      </c>
      <c r="H106" s="41">
        <v>115</v>
      </c>
      <c r="I106" s="41">
        <v>6897.9125000000004</v>
      </c>
      <c r="J106" s="41">
        <v>27122.133910399974</v>
      </c>
      <c r="K106" s="8">
        <f t="shared" si="42"/>
        <v>181700.89438315853</v>
      </c>
      <c r="L106" s="8"/>
      <c r="M106" s="29">
        <v>42352</v>
      </c>
      <c r="N106" s="40">
        <f t="shared" si="73"/>
        <v>1.7501289747612532E-3</v>
      </c>
      <c r="O106" s="40">
        <f t="shared" si="74"/>
        <v>0.76135884089089245</v>
      </c>
      <c r="P106" s="40">
        <f t="shared" si="75"/>
        <v>1.8936927431782227E-2</v>
      </c>
      <c r="Q106" s="40">
        <f t="shared" si="76"/>
        <v>1.1282277981951474E-3</v>
      </c>
      <c r="R106" s="40">
        <f t="shared" si="77"/>
        <v>9.6197111250802426E-3</v>
      </c>
      <c r="S106" s="40">
        <f t="shared" si="78"/>
        <v>1.9342221082241141E-2</v>
      </c>
      <c r="T106" s="40">
        <f t="shared" si="79"/>
        <v>6.3290827703630227E-4</v>
      </c>
      <c r="U106" s="40">
        <f t="shared" si="80"/>
        <v>3.7963007961062369E-2</v>
      </c>
      <c r="V106" s="40">
        <f t="shared" si="81"/>
        <v>0.14926802645894882</v>
      </c>
      <c r="W106" s="40">
        <f t="shared" si="82"/>
        <v>1</v>
      </c>
    </row>
    <row r="107" spans="1:23" ht="15.95" customHeight="1" x14ac:dyDescent="0.25">
      <c r="A107" s="29">
        <v>42359</v>
      </c>
      <c r="B107" s="41">
        <v>10</v>
      </c>
      <c r="C107" s="41">
        <v>20493.797854250002</v>
      </c>
      <c r="D107" s="41">
        <v>372</v>
      </c>
      <c r="E107" s="41">
        <v>0</v>
      </c>
      <c r="F107" s="41">
        <v>1981.807908598</v>
      </c>
      <c r="G107" s="41">
        <v>668.27037000000007</v>
      </c>
      <c r="H107" s="41">
        <v>25</v>
      </c>
      <c r="I107" s="41">
        <v>6572.4</v>
      </c>
      <c r="J107" s="41">
        <v>4771.2596932999968</v>
      </c>
      <c r="K107" s="8">
        <f t="shared" si="42"/>
        <v>34894.535826147992</v>
      </c>
      <c r="L107" s="8"/>
      <c r="M107" s="29">
        <v>42359</v>
      </c>
      <c r="N107" s="40">
        <f t="shared" si="73"/>
        <v>2.8657781980027274E-4</v>
      </c>
      <c r="O107" s="40">
        <f t="shared" si="74"/>
        <v>0.58730679084984727</v>
      </c>
      <c r="P107" s="40">
        <f t="shared" si="75"/>
        <v>1.0660694896570145E-2</v>
      </c>
      <c r="Q107" s="40">
        <f t="shared" si="76"/>
        <v>0</v>
      </c>
      <c r="R107" s="40">
        <f t="shared" si="77"/>
        <v>5.6794218970895302E-2</v>
      </c>
      <c r="S107" s="40">
        <f t="shared" si="78"/>
        <v>1.9151146567172161E-2</v>
      </c>
      <c r="T107" s="40">
        <f t="shared" si="79"/>
        <v>7.1644454950068183E-4</v>
      </c>
      <c r="U107" s="40">
        <f t="shared" si="80"/>
        <v>0.18835040628553124</v>
      </c>
      <c r="V107" s="40">
        <f t="shared" si="81"/>
        <v>0.1367337200606831</v>
      </c>
      <c r="W107" s="40">
        <f t="shared" si="82"/>
        <v>1</v>
      </c>
    </row>
    <row r="108" spans="1:23" ht="15.95" customHeight="1" x14ac:dyDescent="0.25">
      <c r="A108" s="29">
        <v>42366</v>
      </c>
      <c r="B108" s="41">
        <v>65</v>
      </c>
      <c r="C108" s="41">
        <v>19343.43344854</v>
      </c>
      <c r="D108" s="41">
        <v>1070</v>
      </c>
      <c r="E108" s="41">
        <v>0</v>
      </c>
      <c r="F108" s="41">
        <v>1413.0674518000001</v>
      </c>
      <c r="G108" s="41">
        <v>324.35000000000002</v>
      </c>
      <c r="H108" s="41">
        <v>10</v>
      </c>
      <c r="I108" s="41">
        <v>2100.2400000000002</v>
      </c>
      <c r="J108" s="41">
        <v>2544.6134319000003</v>
      </c>
      <c r="K108" s="8">
        <f t="shared" si="42"/>
        <v>26870.704332240002</v>
      </c>
      <c r="L108" s="8"/>
      <c r="M108" s="29">
        <v>42366</v>
      </c>
      <c r="N108" s="40">
        <f t="shared" si="73"/>
        <v>2.4189912998302658E-3</v>
      </c>
      <c r="O108" s="40">
        <f t="shared" si="74"/>
        <v>0.71987072647483097</v>
      </c>
      <c r="P108" s="40">
        <f t="shared" si="75"/>
        <v>3.9820318320282835E-2</v>
      </c>
      <c r="Q108" s="40">
        <f t="shared" si="76"/>
        <v>0</v>
      </c>
      <c r="R108" s="40">
        <f t="shared" si="77"/>
        <v>5.2587659568884983E-2</v>
      </c>
      <c r="S108" s="40">
        <f t="shared" si="78"/>
        <v>1.2070766586153027E-2</v>
      </c>
      <c r="T108" s="40">
        <f t="shared" si="79"/>
        <v>3.7215250766619478E-4</v>
      </c>
      <c r="U108" s="40">
        <f t="shared" si="80"/>
        <v>7.8160958270084901E-2</v>
      </c>
      <c r="V108" s="40">
        <f t="shared" si="81"/>
        <v>9.46984269722667E-2</v>
      </c>
      <c r="W108" s="40">
        <f t="shared" si="82"/>
        <v>1</v>
      </c>
    </row>
    <row r="109" spans="1:23" ht="15.95" customHeight="1" x14ac:dyDescent="0.25">
      <c r="A109" s="29">
        <v>42373</v>
      </c>
      <c r="B109" s="41">
        <v>1926.98677514</v>
      </c>
      <c r="C109" s="41">
        <v>114267.97504869994</v>
      </c>
      <c r="D109" s="41">
        <v>3412.0435289034704</v>
      </c>
      <c r="E109" s="41">
        <v>2207.5700000000002</v>
      </c>
      <c r="F109" s="41">
        <v>3481.9049788900002</v>
      </c>
      <c r="G109" s="41">
        <v>2628.1212500000001</v>
      </c>
      <c r="H109" s="41">
        <v>318.52878459999999</v>
      </c>
      <c r="I109" s="41">
        <v>5106.1499999999996</v>
      </c>
      <c r="J109" s="41">
        <v>14925.295806999997</v>
      </c>
      <c r="K109" s="8">
        <f t="shared" si="42"/>
        <v>148274.57617323339</v>
      </c>
      <c r="L109" s="8"/>
      <c r="M109" s="29">
        <v>42373</v>
      </c>
      <c r="N109" s="40">
        <f t="shared" ref="N109:N112" si="83">B109/$K109</f>
        <v>1.2996070026790343E-2</v>
      </c>
      <c r="O109" s="40">
        <f t="shared" ref="O109:O112" si="84">C109/$K109</f>
        <v>0.77065116622014429</v>
      </c>
      <c r="P109" s="40">
        <f t="shared" ref="P109:P112" si="85">D109/$K109</f>
        <v>2.3011655922166207E-2</v>
      </c>
      <c r="Q109" s="40">
        <f t="shared" ref="Q109:Q112" si="86">E109/$K109</f>
        <v>1.4888391907597385E-2</v>
      </c>
      <c r="R109" s="40">
        <f t="shared" ref="R109:R112" si="87">F109/$K109</f>
        <v>2.3482818624428182E-2</v>
      </c>
      <c r="S109" s="40">
        <f t="shared" ref="S109:S112" si="88">G109/$K109</f>
        <v>1.7724692376995848E-2</v>
      </c>
      <c r="T109" s="40">
        <f t="shared" ref="T109:T112" si="89">H109/$K109</f>
        <v>2.1482360147018985E-3</v>
      </c>
      <c r="U109" s="40">
        <f t="shared" ref="U109:U112" si="90">I109/$K109</f>
        <v>3.4437124231158411E-2</v>
      </c>
      <c r="V109" s="40">
        <f t="shared" ref="V109:V112" si="91">J109/$K109</f>
        <v>0.10065984467601749</v>
      </c>
      <c r="W109" s="40">
        <f t="shared" ref="W109:W112" si="92">K109/$K109</f>
        <v>1</v>
      </c>
    </row>
    <row r="110" spans="1:23" ht="15.95" customHeight="1" x14ac:dyDescent="0.25">
      <c r="A110" s="29">
        <v>42380</v>
      </c>
      <c r="B110" s="41">
        <v>1661.4346607250002</v>
      </c>
      <c r="C110" s="41">
        <v>159137.62152860002</v>
      </c>
      <c r="D110" s="41">
        <v>5814.1471140129752</v>
      </c>
      <c r="E110" s="41">
        <v>2078.5500000000002</v>
      </c>
      <c r="F110" s="41">
        <v>9241.6478084720002</v>
      </c>
      <c r="G110" s="41">
        <v>3728.6318240000001</v>
      </c>
      <c r="H110" s="41">
        <v>100</v>
      </c>
      <c r="I110" s="41">
        <v>5726.6350000000002</v>
      </c>
      <c r="J110" s="41">
        <v>24860.948997046398</v>
      </c>
      <c r="K110" s="8">
        <f t="shared" si="42"/>
        <v>212349.61693285641</v>
      </c>
      <c r="L110" s="8"/>
      <c r="M110" s="29">
        <v>42380</v>
      </c>
      <c r="N110" s="40">
        <f t="shared" si="83"/>
        <v>7.824053015599906E-3</v>
      </c>
      <c r="O110" s="40">
        <f t="shared" si="84"/>
        <v>0.74941327338922548</v>
      </c>
      <c r="P110" s="40">
        <f t="shared" si="85"/>
        <v>2.7380068765800368E-2</v>
      </c>
      <c r="Q110" s="40">
        <f t="shared" si="86"/>
        <v>9.788338825481491E-3</v>
      </c>
      <c r="R110" s="40">
        <f t="shared" si="87"/>
        <v>4.3520906427602125E-2</v>
      </c>
      <c r="S110" s="40">
        <f t="shared" si="88"/>
        <v>1.7558928892153214E-2</v>
      </c>
      <c r="T110" s="40">
        <f t="shared" si="89"/>
        <v>4.709214993857011E-4</v>
      </c>
      <c r="U110" s="40">
        <f t="shared" si="90"/>
        <v>2.6967955406346344E-2</v>
      </c>
      <c r="V110" s="40">
        <f t="shared" si="91"/>
        <v>0.11707555377840531</v>
      </c>
      <c r="W110" s="40">
        <f t="shared" si="92"/>
        <v>1</v>
      </c>
    </row>
    <row r="111" spans="1:23" ht="15.95" customHeight="1" x14ac:dyDescent="0.25">
      <c r="A111" s="29">
        <v>42387</v>
      </c>
      <c r="B111" s="41">
        <v>55</v>
      </c>
      <c r="C111" s="41">
        <v>169758.86400799995</v>
      </c>
      <c r="D111" s="41">
        <v>8104.7581615159752</v>
      </c>
      <c r="E111" s="41">
        <v>1670.1999999999998</v>
      </c>
      <c r="F111" s="41">
        <v>13288.958718237951</v>
      </c>
      <c r="G111" s="41">
        <v>3076.5160529999998</v>
      </c>
      <c r="H111" s="41">
        <v>262.52688239999998</v>
      </c>
      <c r="I111" s="41">
        <v>6334.6234999999997</v>
      </c>
      <c r="J111" s="41">
        <v>16356.506864312798</v>
      </c>
      <c r="K111" s="8">
        <f t="shared" si="42"/>
        <v>218907.9541874667</v>
      </c>
      <c r="L111" s="8"/>
      <c r="M111" s="29">
        <v>42387</v>
      </c>
      <c r="N111" s="40">
        <f t="shared" si="83"/>
        <v>2.5124715181842834E-4</v>
      </c>
      <c r="O111" s="40">
        <f t="shared" si="84"/>
        <v>0.77548056505348895</v>
      </c>
      <c r="P111" s="40">
        <f t="shared" si="85"/>
        <v>3.7023589168328187E-2</v>
      </c>
      <c r="Q111" s="40">
        <f t="shared" si="86"/>
        <v>7.6296907812207077E-3</v>
      </c>
      <c r="R111" s="40">
        <f t="shared" si="87"/>
        <v>6.0705691428908311E-2</v>
      </c>
      <c r="S111" s="40">
        <f t="shared" si="88"/>
        <v>1.4053925378907688E-2</v>
      </c>
      <c r="T111" s="40">
        <f t="shared" si="89"/>
        <v>1.1992569359776631E-3</v>
      </c>
      <c r="U111" s="40">
        <f t="shared" si="90"/>
        <v>2.893738385849243E-2</v>
      </c>
      <c r="V111" s="40">
        <f t="shared" si="91"/>
        <v>7.4718650242857496E-2</v>
      </c>
      <c r="W111" s="40">
        <f t="shared" si="92"/>
        <v>1</v>
      </c>
    </row>
    <row r="112" spans="1:23" ht="15.95" customHeight="1" x14ac:dyDescent="0.25">
      <c r="A112" s="29">
        <v>42394</v>
      </c>
      <c r="B112" s="41">
        <v>75</v>
      </c>
      <c r="C112" s="41">
        <v>130058.17150280005</v>
      </c>
      <c r="D112" s="41">
        <v>1834.0826763521877</v>
      </c>
      <c r="E112" s="41">
        <v>1048.8499999999999</v>
      </c>
      <c r="F112" s="41">
        <v>5958.8776448068002</v>
      </c>
      <c r="G112" s="41">
        <v>2002.38366</v>
      </c>
      <c r="H112" s="41">
        <v>293.88234299999999</v>
      </c>
      <c r="I112" s="41">
        <v>5641.85</v>
      </c>
      <c r="J112" s="41">
        <v>14935.172166999988</v>
      </c>
      <c r="K112" s="8">
        <f t="shared" si="42"/>
        <v>161848.26999395902</v>
      </c>
      <c r="L112" s="8"/>
      <c r="M112" s="29">
        <v>42394</v>
      </c>
      <c r="N112" s="40">
        <f t="shared" si="83"/>
        <v>4.6339698288279119E-4</v>
      </c>
      <c r="O112" s="40">
        <f t="shared" si="84"/>
        <v>0.8035808569820021</v>
      </c>
      <c r="P112" s="40">
        <f t="shared" si="85"/>
        <v>1.1332111714389316E-2</v>
      </c>
      <c r="Q112" s="40">
        <f t="shared" si="86"/>
        <v>6.4804523399548735E-3</v>
      </c>
      <c r="R112" s="40">
        <f t="shared" si="87"/>
        <v>3.6817678959615789E-2</v>
      </c>
      <c r="S112" s="40">
        <f t="shared" si="88"/>
        <v>1.2371980621570678E-2</v>
      </c>
      <c r="T112" s="40">
        <f t="shared" si="89"/>
        <v>1.8157892142496744E-3</v>
      </c>
      <c r="U112" s="40">
        <f t="shared" si="90"/>
        <v>3.4858883571697009E-2</v>
      </c>
      <c r="V112" s="40">
        <f t="shared" si="91"/>
        <v>9.2278849613637776E-2</v>
      </c>
      <c r="W112" s="40">
        <f t="shared" si="92"/>
        <v>1</v>
      </c>
    </row>
    <row r="113" spans="1:23" ht="15.95" customHeight="1" x14ac:dyDescent="0.25">
      <c r="A113" s="29">
        <v>42401</v>
      </c>
      <c r="B113" s="41">
        <v>145</v>
      </c>
      <c r="C113" s="41">
        <v>183825.00079299996</v>
      </c>
      <c r="D113" s="41">
        <v>2199.3501639810002</v>
      </c>
      <c r="E113" s="41">
        <v>3383.2750000000001</v>
      </c>
      <c r="F113" s="41">
        <v>6008.9888160560022</v>
      </c>
      <c r="G113" s="41">
        <v>2359.8498699999996</v>
      </c>
      <c r="H113" s="41">
        <v>404.69894740000001</v>
      </c>
      <c r="I113" s="41">
        <v>5395.0450000000001</v>
      </c>
      <c r="J113" s="41">
        <v>18849.330856999975</v>
      </c>
      <c r="K113" s="8">
        <f t="shared" si="42"/>
        <v>222570.53944743692</v>
      </c>
      <c r="L113" s="8"/>
      <c r="M113" s="29">
        <v>42401</v>
      </c>
      <c r="N113" s="40">
        <f t="shared" ref="N113:N116" si="93">B113/$K113</f>
        <v>6.5147885411961156E-4</v>
      </c>
      <c r="O113" s="40">
        <f t="shared" ref="O113:O116" si="94">C113/$K113</f>
        <v>0.825917937070071</v>
      </c>
      <c r="P113" s="40">
        <f t="shared" ref="P113:P116" si="95">D113/$K113</f>
        <v>9.8815870664698043E-3</v>
      </c>
      <c r="Q113" s="40">
        <f t="shared" ref="Q113:Q116" si="96">E113/$K113</f>
        <v>1.5200911173596749E-2</v>
      </c>
      <c r="R113" s="40">
        <f t="shared" ref="R113:R116" si="97">F113/$K113</f>
        <v>2.699813205725328E-2</v>
      </c>
      <c r="S113" s="40">
        <f t="shared" ref="S113:S116" si="98">G113/$K113</f>
        <v>1.060270544277182E-2</v>
      </c>
      <c r="T113" s="40">
        <f t="shared" ref="T113:T116" si="99">H113/$K113</f>
        <v>1.8182952173487238E-3</v>
      </c>
      <c r="U113" s="40">
        <f t="shared" ref="U113:U116" si="100">I113/$K113</f>
        <v>2.4239708513956824E-2</v>
      </c>
      <c r="V113" s="40">
        <f t="shared" ref="V113:V116" si="101">J113/$K113</f>
        <v>8.4689244604412267E-2</v>
      </c>
      <c r="W113" s="40">
        <f t="shared" ref="W113:W116" si="102">K113/$K113</f>
        <v>1</v>
      </c>
    </row>
    <row r="114" spans="1:23" ht="15.95" customHeight="1" x14ac:dyDescent="0.25">
      <c r="A114" s="29">
        <v>42408</v>
      </c>
      <c r="B114" s="41">
        <v>977.49724976000005</v>
      </c>
      <c r="C114" s="41">
        <v>238697.4393323999</v>
      </c>
      <c r="D114" s="41">
        <v>4545.1616775749999</v>
      </c>
      <c r="E114" s="41">
        <v>470</v>
      </c>
      <c r="F114" s="41">
        <v>8952.0370540809981</v>
      </c>
      <c r="G114" s="41">
        <v>2501.5738499999998</v>
      </c>
      <c r="H114" s="41">
        <v>562.71990159999996</v>
      </c>
      <c r="I114" s="41">
        <v>10300.112999999999</v>
      </c>
      <c r="J114" s="41">
        <v>23972.045744333984</v>
      </c>
      <c r="K114" s="8">
        <f t="shared" si="42"/>
        <v>290978.58780974988</v>
      </c>
      <c r="L114" s="8"/>
      <c r="M114" s="29">
        <v>42408</v>
      </c>
      <c r="N114" s="40">
        <f t="shared" si="93"/>
        <v>3.3593442634999512E-3</v>
      </c>
      <c r="O114" s="40">
        <f t="shared" si="94"/>
        <v>0.82032647532287528</v>
      </c>
      <c r="P114" s="40">
        <f t="shared" si="95"/>
        <v>1.562026165494609E-2</v>
      </c>
      <c r="Q114" s="40">
        <f t="shared" si="96"/>
        <v>1.615239126486171E-3</v>
      </c>
      <c r="R114" s="40">
        <f t="shared" si="97"/>
        <v>3.0765277684054525E-2</v>
      </c>
      <c r="S114" s="40">
        <f t="shared" si="98"/>
        <v>8.5971062985418026E-3</v>
      </c>
      <c r="T114" s="40">
        <f t="shared" si="99"/>
        <v>1.9338876645037617E-3</v>
      </c>
      <c r="U114" s="40">
        <f t="shared" si="100"/>
        <v>3.5398181967720967E-2</v>
      </c>
      <c r="V114" s="40">
        <f t="shared" si="101"/>
        <v>8.2384226017371401E-2</v>
      </c>
      <c r="W114" s="40">
        <f t="shared" si="102"/>
        <v>1</v>
      </c>
    </row>
    <row r="115" spans="1:23" ht="15.95" customHeight="1" x14ac:dyDescent="0.25">
      <c r="A115" s="29">
        <v>42415</v>
      </c>
      <c r="B115" s="41">
        <v>177.5</v>
      </c>
      <c r="C115" s="41">
        <v>120764.31351736002</v>
      </c>
      <c r="D115" s="41">
        <v>3809.7230803378502</v>
      </c>
      <c r="E115" s="41">
        <v>4651.26</v>
      </c>
      <c r="F115" s="41">
        <v>4147.1078017894997</v>
      </c>
      <c r="G115" s="41">
        <v>1702.1886</v>
      </c>
      <c r="H115" s="41">
        <v>345.09699279999995</v>
      </c>
      <c r="I115" s="41">
        <v>2853.1815000000001</v>
      </c>
      <c r="J115" s="41">
        <v>13332.118879999995</v>
      </c>
      <c r="K115" s="8">
        <f t="shared" si="42"/>
        <v>151782.49037228737</v>
      </c>
      <c r="L115" s="8"/>
      <c r="M115" s="29">
        <v>42415</v>
      </c>
      <c r="N115" s="40">
        <f t="shared" si="93"/>
        <v>1.1694366034226578E-3</v>
      </c>
      <c r="O115" s="40">
        <f t="shared" si="94"/>
        <v>0.79564061191217161</v>
      </c>
      <c r="P115" s="40">
        <f t="shared" si="95"/>
        <v>2.5099885177753245E-2</v>
      </c>
      <c r="Q115" s="40">
        <f t="shared" si="96"/>
        <v>3.0644246174848854E-2</v>
      </c>
      <c r="R115" s="40">
        <f t="shared" si="97"/>
        <v>2.7322702319731364E-2</v>
      </c>
      <c r="S115" s="40">
        <f t="shared" si="98"/>
        <v>1.1214657209964896E-2</v>
      </c>
      <c r="T115" s="40">
        <f t="shared" si="99"/>
        <v>2.273628479500875E-3</v>
      </c>
      <c r="U115" s="40">
        <f t="shared" si="100"/>
        <v>1.8797830322864022E-2</v>
      </c>
      <c r="V115" s="40">
        <f t="shared" si="101"/>
        <v>8.7837001799742437E-2</v>
      </c>
      <c r="W115" s="40">
        <f t="shared" si="102"/>
        <v>1</v>
      </c>
    </row>
    <row r="116" spans="1:23" ht="15.95" customHeight="1" x14ac:dyDescent="0.25">
      <c r="A116" s="29">
        <v>42422</v>
      </c>
      <c r="B116" s="41">
        <v>705.42906283000002</v>
      </c>
      <c r="C116" s="41">
        <v>111776.00185799997</v>
      </c>
      <c r="D116" s="41">
        <v>4558.1341080000002</v>
      </c>
      <c r="E116" s="41">
        <v>465</v>
      </c>
      <c r="F116" s="41">
        <v>1730.4235508825</v>
      </c>
      <c r="G116" s="41">
        <v>2020.99755</v>
      </c>
      <c r="H116" s="41">
        <v>374.72173179999993</v>
      </c>
      <c r="I116" s="41">
        <v>4901.2619999999997</v>
      </c>
      <c r="J116" s="41">
        <v>25459.310002869992</v>
      </c>
      <c r="K116" s="8">
        <f t="shared" si="42"/>
        <v>151991.27986438246</v>
      </c>
      <c r="L116" s="8"/>
      <c r="M116" s="29">
        <v>42422</v>
      </c>
      <c r="N116" s="40">
        <f t="shared" si="93"/>
        <v>4.6412469416629324E-3</v>
      </c>
      <c r="O116" s="40">
        <f t="shared" si="94"/>
        <v>0.73541062327874696</v>
      </c>
      <c r="P116" s="40">
        <f t="shared" si="95"/>
        <v>2.9989444868594402E-2</v>
      </c>
      <c r="Q116" s="40">
        <f t="shared" si="96"/>
        <v>3.0593860411920106E-3</v>
      </c>
      <c r="R116" s="40">
        <f t="shared" si="97"/>
        <v>1.13850186170319E-2</v>
      </c>
      <c r="S116" s="40">
        <f t="shared" si="98"/>
        <v>1.3296799341404843E-2</v>
      </c>
      <c r="T116" s="40">
        <f t="shared" si="99"/>
        <v>2.4654159905380989E-3</v>
      </c>
      <c r="U116" s="40">
        <f t="shared" si="100"/>
        <v>3.2246994724784588E-2</v>
      </c>
      <c r="V116" s="40">
        <f t="shared" si="101"/>
        <v>0.16750507019604424</v>
      </c>
      <c r="W116" s="40">
        <f t="shared" si="102"/>
        <v>1</v>
      </c>
    </row>
  </sheetData>
  <phoneticPr fontId="21" type="noConversion"/>
  <pageMargins left="0.7" right="0.7" top="0.75" bottom="0.75" header="0.3" footer="0.3"/>
  <pageSetup orientation="landscape" r:id="rId1"/>
  <headerFooter>
    <oddHeader>&amp;CCredit: Volume per SEF 
(in millions notional USD)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Volume by Week</vt:lpstr>
      <vt:lpstr>IRS Weekly Volume</vt:lpstr>
      <vt:lpstr>IRS Volume per SEF (incl FRAs)</vt:lpstr>
      <vt:lpstr>IRS Volume per SEF (ex FRAs)</vt:lpstr>
      <vt:lpstr>IRS Weekly Volume by Currency</vt:lpstr>
      <vt:lpstr>IRS per Currency Latest Week</vt:lpstr>
      <vt:lpstr>Credit Weekly Volume</vt:lpstr>
      <vt:lpstr>Credit Volume per SEF</vt:lpstr>
      <vt:lpstr>FX Weekly Volume</vt:lpstr>
      <vt:lpstr>FX Volume per SEF</vt:lpstr>
      <vt:lpstr>FX NDF Volume per Currency </vt:lpstr>
      <vt:lpstr>FX NDS Volume Per Currency</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Modzelewska</dc:creator>
  <cp:lastModifiedBy>wacworth</cp:lastModifiedBy>
  <cp:lastPrinted>2014-08-12T19:39:47Z</cp:lastPrinted>
  <dcterms:created xsi:type="dcterms:W3CDTF">2014-07-16T15:41:53Z</dcterms:created>
  <dcterms:modified xsi:type="dcterms:W3CDTF">2016-03-28T16:54:11Z</dcterms:modified>
</cp:coreProperties>
</file>